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Wille\OEPNVFoerderungab2008\2022\"/>
    </mc:Choice>
  </mc:AlternateContent>
  <bookViews>
    <workbookView xWindow="0" yWindow="0" windowWidth="28800" windowHeight="11745"/>
  </bookViews>
  <sheets>
    <sheet name="Tabelle1" sheetId="1" r:id="rId1"/>
  </sheets>
  <definedNames>
    <definedName name="_xlnm.Print_Area" localSheetId="0">Tabelle1!$A$1:$G$388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64" i="1" l="1"/>
  <c r="G302" i="1"/>
  <c r="G383" i="1" l="1"/>
  <c r="G369" i="1"/>
  <c r="G362" i="1"/>
  <c r="G360" i="1"/>
  <c r="G358" i="1"/>
  <c r="G349" i="1"/>
  <c r="G82" i="1"/>
  <c r="G73" i="1"/>
  <c r="G363" i="1" l="1"/>
  <c r="G291" i="1"/>
  <c r="G290" i="1"/>
  <c r="G289" i="1"/>
  <c r="G288" i="1"/>
  <c r="G293" i="1" s="1"/>
  <c r="G373" i="1" l="1"/>
  <c r="G353" i="1"/>
  <c r="B64" i="1"/>
  <c r="B56" i="1"/>
  <c r="G342" i="1"/>
  <c r="G374" i="1" s="1"/>
  <c r="G331" i="1"/>
  <c r="G365" i="1" s="1"/>
  <c r="G274" i="1"/>
  <c r="G372" i="1" s="1"/>
  <c r="G264" i="1"/>
  <c r="G361" i="1" s="1"/>
  <c r="G236" i="1"/>
  <c r="G235" i="1"/>
  <c r="G225" i="1"/>
  <c r="G224" i="1"/>
  <c r="G200" i="1"/>
  <c r="G182" i="1"/>
  <c r="G142" i="1"/>
  <c r="G124" i="1"/>
  <c r="G382" i="1" l="1"/>
  <c r="G378" i="1"/>
  <c r="G371" i="1"/>
  <c r="G226" i="1"/>
  <c r="G359" i="1" s="1"/>
  <c r="G237" i="1"/>
  <c r="G370" i="1" s="1"/>
  <c r="B48" i="1"/>
  <c r="G375" i="1" l="1"/>
  <c r="G366" i="1"/>
  <c r="G214" i="1"/>
  <c r="G213" i="1"/>
  <c r="G215" i="1" l="1"/>
  <c r="G106" i="1" l="1"/>
  <c r="G350" i="1" l="1"/>
  <c r="G379" i="1" s="1"/>
  <c r="G254" i="1"/>
  <c r="G352" i="1" s="1"/>
  <c r="G381" i="1" s="1"/>
  <c r="G164" i="1"/>
  <c r="G351" i="1" s="1"/>
  <c r="G380" i="1" s="1"/>
  <c r="G320" i="1" l="1"/>
  <c r="G354" i="1" l="1"/>
  <c r="G384" i="1" s="1"/>
  <c r="G385" i="1" s="1"/>
  <c r="G355" i="1" l="1"/>
</calcChain>
</file>

<file path=xl/sharedStrings.xml><?xml version="1.0" encoding="utf-8"?>
<sst xmlns="http://schemas.openxmlformats.org/spreadsheetml/2006/main" count="229" uniqueCount="110">
  <si>
    <t xml:space="preserve">Antrag auf Gewährung von Billigkeitsleistungen </t>
  </si>
  <si>
    <t xml:space="preserve">zum Ausgleich von Schäden im ÖPNV </t>
  </si>
  <si>
    <t>in Nordrhein-Westfalen</t>
  </si>
  <si>
    <t>Anschrift</t>
  </si>
  <si>
    <t>PLZ, Ort</t>
  </si>
  <si>
    <t>AnsprechpartnerIn</t>
  </si>
  <si>
    <t>Telefon</t>
  </si>
  <si>
    <t>E-Mail</t>
  </si>
  <si>
    <t>Bank</t>
  </si>
  <si>
    <t>IBAN</t>
  </si>
  <si>
    <t>1.1 Antragsteller</t>
  </si>
  <si>
    <t>1. Allgemeines</t>
  </si>
  <si>
    <t>2. Schäden</t>
  </si>
  <si>
    <t>Diese Schäden sind nur in einem Antrag des Antragstellers darzustellen.</t>
  </si>
  <si>
    <t>Gesamtbetrag</t>
  </si>
  <si>
    <t>Summe:</t>
  </si>
  <si>
    <t>3. Ersparte Aufwendungen</t>
  </si>
  <si>
    <t xml:space="preserve">Der Antragsteller vermied und ersparte in direktem und ursächlichem Zusammenhang mit der </t>
  </si>
  <si>
    <t>verringerte Verkaufsprovisionen aufgrund geringerer Fahrausweisverkäufe</t>
  </si>
  <si>
    <t>Energie- und Kraftstoffeinsparungen</t>
  </si>
  <si>
    <t>Nicht angefallene Infrastrukturnutzungsentgelte</t>
  </si>
  <si>
    <t>Ausgleich für pandemiebedingte Schäden von anderen Stellen</t>
  </si>
  <si>
    <t>Weitere Ersparnisse</t>
  </si>
  <si>
    <t>4. Saldo Schaden und Minderaufwendungen</t>
  </si>
  <si>
    <t>Der anzusetzende Saldo aus Schäden und Minderaufwendungen beträgt (ohne Umsatzsteuer):</t>
  </si>
  <si>
    <t>Saldo Schäden/Minderaufwendungen</t>
  </si>
  <si>
    <t>nicht entstandene Kosten für Wartung und Reparaturen (nur eigene Fahrzeuge)</t>
  </si>
  <si>
    <t xml:space="preserve">      davon Abbau Überstunden</t>
  </si>
  <si>
    <t>Schäden aus dem Rückgang der Fahrgeldeinnahmen</t>
  </si>
  <si>
    <t>Es handelt sich bei den vorgenannten Angaben um subventionserhebliche Tatsachen im Sinne von § 264 des Strafgesetzbuches. Subventionsbetrug ist nach dieser Vorschrift strafbar.</t>
  </si>
  <si>
    <t>Die Umsatzsteuer bleibt unberücksichtigt.</t>
  </si>
  <si>
    <t>Vomhundertsatz SGB IX 2019</t>
  </si>
  <si>
    <t>Nach Anwendung Vomhundertsatz SGB IX 2019</t>
  </si>
  <si>
    <t>Differenz=Schaden</t>
  </si>
  <si>
    <t>2.3 Schäden aus Minderung der Erstattungsleistung nach SGB IX</t>
  </si>
  <si>
    <t>Schäden aus Minderung der Erstattungsleistung nach SGB IX</t>
  </si>
  <si>
    <t>Ausgaben für Notvergaben nach allg. Vergaberecht</t>
  </si>
  <si>
    <t>Anpassung der Vergütung aus ergänzender Vertragsauslegung</t>
  </si>
  <si>
    <t>Gesellschaftereinlagen</t>
  </si>
  <si>
    <t>Änderungen des öDLA i. S. d. § 132 GWB</t>
  </si>
  <si>
    <t>2.4 Schäden aus Ausgaben für Ausgleichszahlungen an Verkehrsunternehmen</t>
  </si>
  <si>
    <t>Individueller Vomhundertsatz gem. § 231 Abs. 5 SGB IX 2019</t>
  </si>
  <si>
    <t>Schäden aus Ausgaben für Ausgleichszahlungen an Verkehrsunternehmen</t>
  </si>
  <si>
    <t>Aufgabenträger:</t>
  </si>
  <si>
    <t>Bitte begründende Anlage beifügen.</t>
  </si>
  <si>
    <t>2.2 Schäden im Zusammenhang mit allgemeinen Vorschriften</t>
  </si>
  <si>
    <t xml:space="preserve">allgemeinen Vorschriften. </t>
  </si>
  <si>
    <t>Verkehrsverbünden:</t>
  </si>
  <si>
    <t>Verbund</t>
  </si>
  <si>
    <t>Schaden in Euro</t>
  </si>
  <si>
    <t>Summe</t>
  </si>
  <si>
    <t>Schäden im Zusammenhang mit allgemeinen Vorschriften</t>
  </si>
  <si>
    <t>Hinweis:</t>
  </si>
  <si>
    <t>(bitte einzeln benennen, ohne Umsatzsteuer)</t>
  </si>
  <si>
    <t>Anpassung der Vergütung nach § 131 BGB</t>
  </si>
  <si>
    <t>abzüglich Einsparungen</t>
  </si>
  <si>
    <t>Anlage 1</t>
  </si>
  <si>
    <t>2.5 Schäden aus erhöhten Ausgaben für Infektionsschutzmaßnahmen</t>
  </si>
  <si>
    <t>Infektionsschutzmaßnahmen</t>
  </si>
  <si>
    <t>Verlustausgleiche (nach 01.03.2020)</t>
  </si>
  <si>
    <t>eingesparte Personalkosten (z. B. aufgrund von Kurzarbeitergeld)</t>
  </si>
  <si>
    <r>
      <rPr>
        <b/>
        <sz val="11"/>
        <color theme="1"/>
        <rFont val="Arial"/>
        <family val="2"/>
      </rPr>
      <t>2.2.1</t>
    </r>
    <r>
      <rPr>
        <sz val="11"/>
        <color theme="1"/>
        <rFont val="Arial"/>
        <family val="2"/>
      </rPr>
      <t xml:space="preserve"> Dem Antragsteller entstehen Schäden aus erhöhten Ausgaben auf Grund eigener Ausgleichsleistungen aus allgemeinen Vorschriften </t>
    </r>
  </si>
  <si>
    <r>
      <rPr>
        <b/>
        <sz val="11"/>
        <color theme="1"/>
        <rFont val="Arial"/>
        <family val="2"/>
      </rPr>
      <t>2.2.2</t>
    </r>
    <r>
      <rPr>
        <sz val="11"/>
        <color theme="1"/>
        <rFont val="Arial"/>
        <family val="2"/>
      </rPr>
      <t xml:space="preserve"> Dem Antragsteller entstehen Schäden aus der Minderung der Ausgleichsleistungen aus </t>
    </r>
  </si>
  <si>
    <t>Ausgaben für Notvergaben nach Art. 5 Abs. 5 VO 1370</t>
  </si>
  <si>
    <t>hochgerechnete Fahrgeldeinnahmen Vergleichszeitraum 2019*</t>
  </si>
  <si>
    <t>Fahrgeldeinnahmen Antragszeitraum 2021</t>
  </si>
  <si>
    <t>im Zusammenhang mit dem Ausbruch von COVID-19</t>
  </si>
  <si>
    <t xml:space="preserve">und dem temporär eingeführten 9-Euro-Ticket im Jahr 2022 </t>
  </si>
  <si>
    <t xml:space="preserve">*In der Anlage sind die einzelnen Ticketarten darzustellen. Zur Berechnung der um die Tarifanpassungen auf den beantragten Zeitraum hochgerechneten tatsächlichen Fahrgeldeinnahmen des Zeitraums in 2019 sind die im jeweiligen Monat verkauften Fahrausweise der jeweiligen Kartenart und Preisstufe der Monate des entsprechenden Zeitraums 2019 mit den für diese Kartenart und für die im Gültigkeitszeitraum entsprechende Preisstufe im jeweiligen Zeitraum des Jahres 2022 geltenden Preisen zu multiplizieren. Lassen sich in Einzelfällen keine entsprechenden Referenzpreise zuordnen oder handelt es sich um stückzahlunabhängige Pauschalangebote, ist die aus der Berechnung nach Satz 3 abgeleitete durchschnittliche prozentuale Tarifanpassung für die Hochrechnung maßgebend. Die Verbundorganisationen haben den Empfängern die für die Antragstellung erforderlichen Daten zu liefern. </t>
  </si>
  <si>
    <t>Individueller Vomhundertsatz gem. § 231 Abs. 5 SGB IX 2022</t>
  </si>
  <si>
    <t>Nach Anwendung Vomhundertsatz SGB IX 2022</t>
  </si>
  <si>
    <t>Vomhundertsatz SGB IX 2022</t>
  </si>
  <si>
    <t>*Die Hochrechnung wird durch Multiplikation der Anzahl der in 2019 verkauften einzelnen Ticketarten mit den in 2022 geltenden Preisen durchgeführt</t>
  </si>
  <si>
    <t>Schaden im Zeitraum Januar bis Mai 2022</t>
  </si>
  <si>
    <t>Schaden im Zeitraum Juni bis August 2022</t>
  </si>
  <si>
    <t>Schaden im Zeitraum September bis Dezember 2022</t>
  </si>
  <si>
    <t>Gesamtschaden (bitte Anlage zur Berechnung des Schadens beifügen)*</t>
  </si>
  <si>
    <t xml:space="preserve">*In der Anlage sind die einzelnen Ticketarten darzustellen. Zur Berechnung der um die Tarifanpassungen auf den beantragten Zeitraum hochgerechneten tatsächlichen Fahrgeldeinnahmen des Zeitraums in 2019 sind die im jeweiligen Monat verkauften Fahrausweise der jeweiligen Kartenart und Preisstufe der Monate des entsprechenden Zeitraums 2019 mit den für diese Kartenart und für die im Gültigkeitszeitraum entsprechende Preisstufe im jeweiligen Zeitraum des Jahres 2022 geltenden Preisen zu multiplizieren. Lassen sich in Einzelfällen keine entsprechenden Referenzpreise zuordnen oder handelt es sich um stückzahlunabhängige Pauschalangebote, ist die aus der Berechnung nach Satz 3 abgeleitete durchschnittliche prozentuale Tarifanpassung für die Hochrechnung maßgebend. Die Schäden sind für die einzelnen Zeiträume gesondert nachzuweisen. </t>
  </si>
  <si>
    <r>
      <rPr>
        <b/>
        <sz val="11"/>
        <color theme="1"/>
        <rFont val="Arial"/>
        <family val="2"/>
      </rPr>
      <t>2.1.1</t>
    </r>
    <r>
      <rPr>
        <sz val="11"/>
        <color theme="1"/>
        <rFont val="Arial"/>
        <family val="2"/>
      </rPr>
      <t xml:space="preserve"> Dem Antragsteller entstehen Schäden durch Fahrgeldrückgänge in den folgenden </t>
    </r>
  </si>
  <si>
    <r>
      <rPr>
        <b/>
        <sz val="11"/>
        <color theme="1"/>
        <rFont val="Arial"/>
        <family val="2"/>
      </rPr>
      <t>2.1.2</t>
    </r>
    <r>
      <rPr>
        <sz val="11"/>
        <color theme="1"/>
        <rFont val="Arial"/>
        <family val="2"/>
      </rPr>
      <t xml:space="preserve"> Dem Antragsteller entstehen Schäden durch Fahrgeldrückgänge im</t>
    </r>
    <r>
      <rPr>
        <b/>
        <sz val="11"/>
        <color theme="1"/>
        <rFont val="Arial"/>
        <family val="2"/>
      </rPr>
      <t xml:space="preserve"> Verbundtarif</t>
    </r>
    <r>
      <rPr>
        <sz val="11"/>
        <color theme="1"/>
        <rFont val="Arial"/>
        <family val="2"/>
      </rPr>
      <t xml:space="preserve">. </t>
    </r>
  </si>
  <si>
    <r>
      <rPr>
        <b/>
        <sz val="11"/>
        <rFont val="Arial"/>
        <family val="2"/>
      </rPr>
      <t>2.1.3</t>
    </r>
    <r>
      <rPr>
        <sz val="11"/>
        <rFont val="Arial"/>
        <family val="2"/>
      </rPr>
      <t xml:space="preserve"> Dem Antragsteller entstehen Schäden durch Fahrgeldrückgänge in seinem </t>
    </r>
    <r>
      <rPr>
        <b/>
        <sz val="11"/>
        <rFont val="Arial"/>
        <family val="2"/>
      </rPr>
      <t>Haustarif</t>
    </r>
    <r>
      <rPr>
        <sz val="11"/>
        <rFont val="Arial"/>
        <family val="2"/>
      </rPr>
      <t xml:space="preserve">. </t>
    </r>
  </si>
  <si>
    <t>Allgemeine Vorschrift (Zeitraum Januar bis Mai 2022)</t>
  </si>
  <si>
    <t>Allgemeine Vorschrift (Zeitraum Juni bis August 2022)</t>
  </si>
  <si>
    <t>Allgemeine Vorschrift (Zeitraum September bis Dezember 2022)</t>
  </si>
  <si>
    <t>Zeitraum Januar bis Mai 2022</t>
  </si>
  <si>
    <t>Zeitraum Juni bis August 2022</t>
  </si>
  <si>
    <t>Zeitraum September bis Dezember 2022</t>
  </si>
  <si>
    <t>Gesamt</t>
  </si>
  <si>
    <t>Ausgleichsfähig sind die Schäden aus erhöhten Ausgaben der Empfänger für Ausgleichszahlungen an Verkehrsunternehmen für den Gesamtzeitraum vom 01.01.2022 bis 31.12.2022, soweit sie auf Maßnahmen zum Schadensausgleich beruhen. Ausgleichsfähig sind dabei nur Ausgaben im Umfang des Ausgleichs, der sich bei Anwendung der Nummern 5.4.2.1 bis 5.4.2.7 der Richtlinie zum Ausgleich von Schäden im öffentlichen Personennahverkehr im Zusammenhang mit dem Ausbruch von COVID-19 als Ausgleich an die Unternehmen rechnerisch ergäbe. Als Maßnahmen zum Schadensausgleich gelten insbesondere Notvergaben nach Artikel 5 Absatz 5 VO 1370 oder nach allgemeinem Vergaberecht, Änderungen des öffentlichen Dienstleistungsauftrages im Sinne von § 132 GWB, Anpassungen der Vergütung aus ergänzender Vertragsauslegung oder nach § 313 BGB sowie Gesellschaftereinlagen, soweit sie nach dem 01.03.2020 zum Ausgleich der Schäden veranlasst oder umgesetzt wurden. Ausgleichsfähig sind darüber hinaus auch Verlustausgleiche im Sinne von Nummer 4.1 Satz 3 der Richtlinie bis zu der in Satz 2 geregelten Höhe.</t>
  </si>
  <si>
    <r>
      <t>Ausgleichsfähig sind darüber hinaus</t>
    </r>
    <r>
      <rPr>
        <b/>
        <sz val="11"/>
        <color theme="1"/>
        <rFont val="Arial"/>
        <family val="2"/>
      </rPr>
      <t xml:space="preserve"> im Einzelfall nachgewiesene </t>
    </r>
    <r>
      <rPr>
        <sz val="11"/>
        <color theme="1"/>
        <rFont val="Arial"/>
        <family val="2"/>
      </rPr>
      <t>erhöhte Ausgaben der Empfänger und auch der Subunternehmen für den Infektionsschutz. Dies sind ausschließlich erhöhte Ausgaben für Trennscheiben an Fahrerarbeitsplätzen in den Fahrzeugen und Trennscheiben in den Verkaufsstellen. (ohne Umsatzsteuer)</t>
    </r>
  </si>
  <si>
    <t>Diese Aufwendungen sind vom entstandenen Schaden abzuziehen.</t>
  </si>
  <si>
    <t>Pandemie  folgende Aufwendungen (ohne Umsatzsteuer).</t>
  </si>
  <si>
    <t>1.2 Verkehrsleistung</t>
  </si>
  <si>
    <t>Betriebsleistungen insgesamt</t>
  </si>
  <si>
    <t>davon in Land</t>
  </si>
  <si>
    <t>km in 2019</t>
  </si>
  <si>
    <t>km in 2022</t>
  </si>
  <si>
    <t>zugeordnete Tickets im personenbedienten Verkauf</t>
  </si>
  <si>
    <t>zugeordnete Tickets im Automaten- und Zugebegleiterverkauf</t>
  </si>
  <si>
    <t>zugeordnete Tickets bei Abwicklung durch Dritte</t>
  </si>
  <si>
    <t>Ausgaben für Endkundenkommunikation</t>
  </si>
  <si>
    <t>Ausgaben für Deutschland Mobil 2030</t>
  </si>
  <si>
    <t>2.6 Erhöhte Ausgaben zur Anpassung der Vertriebsprozesse</t>
  </si>
  <si>
    <t>Vertriebsausgaben</t>
  </si>
  <si>
    <t>2.7 Erhöhte Ausgaben für Kapazitätserweiterungen und zusätzliches Personal im</t>
  </si>
  <si>
    <t>Zusammenhang mit der temporären Einführung des 9-Euro-Tickets</t>
  </si>
  <si>
    <t>Erhöhte Ausgaben Kapazitätserweiterungen Juni bis August 2022</t>
  </si>
  <si>
    <t>Erhöhte Ausgaben für zusätzliches Personal Juni bis August 2022</t>
  </si>
  <si>
    <t>Ausgleichsfähig sind im Einzelfall nachgewiesene erhöhte Ausgaben für im direkten Zusammenhang mit der temporären Einführung des 9-Euro-Tickets stehende Kapazitätserweiterungen im SPNV in den Monaten Juni bis August 2022 und Einsatz von zusätzlichem Personal zur Erhöhung der Sicherheit der Fahrgäste an und auf den Bahnsteigen und zur Reisendenlenkung in den Hauptbahnhöfen Bielefeld, Bonn, Dortmund, Düsseldorf, Duisburg, Essen, Hagen, Köln und Münster an Freitagen, Samstagen und Sonntagen in den Monaten Juni bis August 2022 sowie am 6., 15. und 16. Juni 2022.</t>
  </si>
  <si>
    <t>Erhöhte Ausgaben Kapazität und Personal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</si>
</sst>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22"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6"/>
      <color theme="1"/>
      <name val="Arial"/>
      <family val="2"/>
    </font>
    <font>
      <sz val="11"/>
      <color theme="1"/>
      <name val="Arial"/>
      <family val="2"/>
    </font>
    <font>
      <b/>
      <sz val="11"/>
      <color theme="1"/>
      <name val="Arial"/>
      <family val="2"/>
    </font>
    <font>
      <b/>
      <sz val="14"/>
      <color theme="1"/>
      <name val="Arial"/>
      <family val="2"/>
    </font>
    <font>
      <b/>
      <sz val="12"/>
      <color theme="1"/>
      <name val="Arial"/>
      <family val="2"/>
    </font>
    <font>
      <b/>
      <i/>
      <sz val="11"/>
      <color theme="1"/>
      <name val="Arial"/>
      <family val="2"/>
    </font>
    <font>
      <i/>
      <sz val="11"/>
      <color theme="1"/>
      <name val="Arial"/>
      <family val="2"/>
    </font>
    <font>
      <b/>
      <u/>
      <sz val="11"/>
      <color theme="1"/>
      <name val="Arial"/>
      <family val="2"/>
    </font>
    <font>
      <u/>
      <sz val="11"/>
      <color theme="1"/>
      <name val="Arial"/>
      <family val="2"/>
    </font>
    <font>
      <sz val="11"/>
      <name val="Arial"/>
      <family val="2"/>
    </font>
    <font>
      <b/>
      <sz val="11"/>
      <name val="Arial"/>
      <family val="2"/>
    </font>
    <font>
      <u/>
      <sz val="11"/>
      <name val="Arial"/>
      <family val="2"/>
    </font>
    <font>
      <sz val="12"/>
      <color theme="1"/>
      <name val="Arial"/>
      <family val="2"/>
    </font>
  </fonts>
  <fills count="4">
    <fill>
      <patternFill patternType="none"/>
    </fill>
    <fill>
      <patternFill patternType="gray125"/>
    </fill>
    <fill>
      <patternFill patternType="solid">
        <fgColor theme="0"/>
        <bgColor indexed="64"/>
      </patternFill>
    </fill>
    <fill>
      <patternFill patternType="solid">
        <fgColor theme="1" tint="0.499984740745262"/>
        <bgColor indexed="64"/>
      </patternFill>
    </fill>
  </fills>
  <borders count="41">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227">
    <xf numFmtId="0" fontId="0" fillId="0" borderId="0" xfId="0"/>
    <xf numFmtId="0" fontId="10" fillId="0" borderId="0" xfId="0" applyFont="1"/>
    <xf numFmtId="0" fontId="9" fillId="2" borderId="0" xfId="0" applyFont="1" applyFill="1" applyAlignment="1">
      <alignment horizontal="centerContinuous"/>
    </xf>
    <xf numFmtId="0" fontId="11" fillId="2" borderId="0" xfId="0" applyFont="1" applyFill="1" applyAlignment="1">
      <alignment horizontal="centerContinuous"/>
    </xf>
    <xf numFmtId="0" fontId="12" fillId="2" borderId="0" xfId="0" applyFont="1" applyFill="1"/>
    <xf numFmtId="0" fontId="13" fillId="2" borderId="0" xfId="0" applyFont="1" applyFill="1"/>
    <xf numFmtId="2" fontId="10" fillId="2" borderId="1" xfId="0" applyNumberFormat="1" applyFont="1" applyFill="1" applyBorder="1"/>
    <xf numFmtId="2" fontId="10" fillId="2" borderId="11" xfId="0" applyNumberFormat="1" applyFont="1" applyFill="1" applyBorder="1"/>
    <xf numFmtId="2" fontId="10" fillId="2" borderId="4" xfId="0" applyNumberFormat="1" applyFont="1" applyFill="1" applyBorder="1"/>
    <xf numFmtId="2" fontId="10" fillId="2" borderId="12" xfId="0" applyNumberFormat="1" applyFont="1" applyFill="1" applyBorder="1"/>
    <xf numFmtId="2" fontId="10" fillId="2" borderId="7" xfId="0" applyNumberFormat="1" applyFont="1" applyFill="1" applyBorder="1"/>
    <xf numFmtId="2" fontId="10" fillId="2" borderId="13" xfId="0" applyNumberFormat="1" applyFont="1" applyFill="1" applyBorder="1"/>
    <xf numFmtId="0" fontId="0" fillId="2" borderId="0" xfId="0" applyFill="1"/>
    <xf numFmtId="0" fontId="11" fillId="2" borderId="0" xfId="0" applyFont="1" applyFill="1"/>
    <xf numFmtId="164" fontId="10" fillId="2" borderId="20" xfId="0" applyNumberFormat="1" applyFont="1" applyFill="1" applyBorder="1"/>
    <xf numFmtId="164" fontId="10" fillId="2" borderId="22" xfId="0" applyNumberFormat="1" applyFont="1" applyFill="1" applyBorder="1"/>
    <xf numFmtId="164" fontId="10" fillId="2" borderId="25" xfId="0" applyNumberFormat="1" applyFont="1" applyFill="1" applyBorder="1"/>
    <xf numFmtId="164" fontId="14" fillId="2" borderId="26" xfId="0" applyNumberFormat="1" applyFont="1" applyFill="1" applyBorder="1"/>
    <xf numFmtId="0" fontId="10" fillId="2" borderId="0" xfId="0" applyFont="1" applyFill="1" applyBorder="1"/>
    <xf numFmtId="2" fontId="10" fillId="2" borderId="0" xfId="0" applyNumberFormat="1" applyFont="1" applyFill="1" applyBorder="1"/>
    <xf numFmtId="0" fontId="11" fillId="2" borderId="0" xfId="0" applyFont="1" applyFill="1" applyAlignment="1">
      <alignment wrapText="1"/>
    </xf>
    <xf numFmtId="164" fontId="11" fillId="2" borderId="0" xfId="0" applyNumberFormat="1" applyFont="1" applyFill="1" applyAlignment="1">
      <alignment horizontal="right" wrapText="1"/>
    </xf>
    <xf numFmtId="0" fontId="11" fillId="2" borderId="0" xfId="0" applyFont="1" applyFill="1" applyAlignment="1">
      <alignment horizontal="left" wrapText="1"/>
    </xf>
    <xf numFmtId="0" fontId="16" fillId="2" borderId="0" xfId="0" applyFont="1" applyFill="1" applyBorder="1"/>
    <xf numFmtId="0" fontId="10" fillId="2" borderId="0" xfId="0" applyFont="1" applyFill="1"/>
    <xf numFmtId="164" fontId="11" fillId="2" borderId="0" xfId="0" applyNumberFormat="1" applyFont="1" applyFill="1"/>
    <xf numFmtId="0" fontId="0" fillId="2" borderId="0" xfId="0" applyFill="1" applyAlignment="1">
      <alignment horizontal="right"/>
    </xf>
    <xf numFmtId="164" fontId="10" fillId="0" borderId="22" xfId="0" applyNumberFormat="1" applyFont="1" applyFill="1" applyBorder="1"/>
    <xf numFmtId="164" fontId="11" fillId="2" borderId="24" xfId="0" applyNumberFormat="1" applyFont="1" applyFill="1" applyBorder="1"/>
    <xf numFmtId="0" fontId="10" fillId="2" borderId="0" xfId="0" applyFont="1" applyFill="1" applyAlignment="1">
      <alignment wrapText="1"/>
    </xf>
    <xf numFmtId="0" fontId="10" fillId="2" borderId="0" xfId="0" applyFont="1" applyFill="1" applyAlignment="1">
      <alignment horizontal="left" wrapText="1"/>
    </xf>
    <xf numFmtId="0" fontId="10" fillId="2" borderId="0" xfId="0" applyFont="1" applyFill="1" applyBorder="1" applyAlignment="1">
      <alignment wrapText="1"/>
    </xf>
    <xf numFmtId="164" fontId="10" fillId="2" borderId="20" xfId="0" applyNumberFormat="1" applyFont="1" applyFill="1" applyBorder="1" applyProtection="1">
      <protection locked="0"/>
    </xf>
    <xf numFmtId="0" fontId="10" fillId="2" borderId="28" xfId="0" applyFont="1" applyFill="1" applyBorder="1" applyProtection="1">
      <protection locked="0"/>
    </xf>
    <xf numFmtId="0" fontId="10" fillId="2" borderId="29" xfId="0" applyFont="1" applyFill="1" applyBorder="1" applyProtection="1">
      <protection locked="0"/>
    </xf>
    <xf numFmtId="0" fontId="10" fillId="2" borderId="30" xfId="0" applyFont="1" applyFill="1" applyBorder="1" applyProtection="1">
      <protection locked="0"/>
    </xf>
    <xf numFmtId="164" fontId="10" fillId="2" borderId="31" xfId="0" applyNumberFormat="1" applyFont="1" applyFill="1" applyBorder="1" applyProtection="1">
      <protection locked="0"/>
    </xf>
    <xf numFmtId="164" fontId="10" fillId="2" borderId="22" xfId="0" applyNumberFormat="1" applyFont="1" applyFill="1" applyBorder="1" applyProtection="1">
      <protection locked="0"/>
    </xf>
    <xf numFmtId="164" fontId="10" fillId="2" borderId="24" xfId="0" applyNumberFormat="1" applyFont="1" applyFill="1" applyBorder="1" applyProtection="1">
      <protection locked="0"/>
    </xf>
    <xf numFmtId="0" fontId="10" fillId="2" borderId="20" xfId="0" applyFont="1" applyFill="1" applyBorder="1" applyProtection="1">
      <protection locked="0"/>
    </xf>
    <xf numFmtId="0" fontId="10" fillId="2" borderId="31" xfId="0" applyFont="1" applyFill="1" applyBorder="1" applyProtection="1">
      <protection locked="0"/>
    </xf>
    <xf numFmtId="0" fontId="10" fillId="2" borderId="22" xfId="0" applyFont="1" applyFill="1" applyBorder="1" applyProtection="1">
      <protection locked="0"/>
    </xf>
    <xf numFmtId="164" fontId="10" fillId="0" borderId="22" xfId="0" applyNumberFormat="1" applyFont="1" applyFill="1" applyBorder="1" applyProtection="1">
      <protection locked="0"/>
    </xf>
    <xf numFmtId="164" fontId="10" fillId="2" borderId="20" xfId="0" applyNumberFormat="1" applyFont="1" applyFill="1" applyBorder="1" applyAlignment="1" applyProtection="1">
      <alignment horizontal="right" wrapText="1"/>
      <protection locked="0"/>
    </xf>
    <xf numFmtId="164" fontId="10" fillId="2" borderId="22" xfId="0" applyNumberFormat="1" applyFont="1" applyFill="1" applyBorder="1" applyAlignment="1" applyProtection="1">
      <alignment horizontal="right" wrapText="1"/>
      <protection locked="0"/>
    </xf>
    <xf numFmtId="0" fontId="10" fillId="2" borderId="27" xfId="0" applyFont="1" applyFill="1" applyBorder="1" applyAlignment="1" applyProtection="1">
      <alignment horizontal="left" wrapText="1"/>
      <protection locked="0"/>
    </xf>
    <xf numFmtId="0" fontId="10" fillId="2" borderId="5" xfId="0" applyFont="1" applyFill="1" applyBorder="1"/>
    <xf numFmtId="0" fontId="10" fillId="2" borderId="0" xfId="0" applyFont="1" applyFill="1" applyAlignment="1">
      <alignment horizontal="centerContinuous"/>
    </xf>
    <xf numFmtId="0" fontId="10" fillId="2" borderId="29" xfId="0" applyFont="1" applyFill="1" applyBorder="1"/>
    <xf numFmtId="0" fontId="17" fillId="2" borderId="2" xfId="0" applyFont="1" applyFill="1" applyBorder="1"/>
    <xf numFmtId="164" fontId="10" fillId="2" borderId="34" xfId="0" applyNumberFormat="1" applyFont="1" applyFill="1" applyBorder="1" applyProtection="1">
      <protection locked="0"/>
    </xf>
    <xf numFmtId="0" fontId="8" fillId="2" borderId="1" xfId="0" applyFont="1" applyFill="1" applyBorder="1"/>
    <xf numFmtId="0" fontId="8" fillId="2" borderId="28" xfId="0" applyFont="1" applyFill="1" applyBorder="1"/>
    <xf numFmtId="0" fontId="8" fillId="2" borderId="4" xfId="0" applyFont="1" applyFill="1" applyBorder="1"/>
    <xf numFmtId="0" fontId="10" fillId="2" borderId="32" xfId="0" applyFont="1" applyFill="1" applyBorder="1"/>
    <xf numFmtId="0" fontId="10" fillId="2" borderId="0" xfId="0" applyFont="1" applyFill="1" applyAlignment="1">
      <alignment horizontal="left" wrapText="1"/>
    </xf>
    <xf numFmtId="0" fontId="7" fillId="2" borderId="0" xfId="0" applyFont="1" applyFill="1"/>
    <xf numFmtId="0" fontId="7" fillId="2" borderId="19" xfId="0" applyFont="1" applyFill="1" applyBorder="1" applyProtection="1">
      <protection locked="0"/>
    </xf>
    <xf numFmtId="0" fontId="7" fillId="2" borderId="21" xfId="0" applyFont="1" applyFill="1" applyBorder="1" applyProtection="1">
      <protection locked="0"/>
    </xf>
    <xf numFmtId="0" fontId="7" fillId="2" borderId="23" xfId="0" applyFont="1" applyFill="1" applyBorder="1" applyProtection="1">
      <protection locked="0"/>
    </xf>
    <xf numFmtId="164" fontId="11" fillId="2" borderId="33" xfId="0" applyNumberFormat="1" applyFont="1" applyFill="1" applyBorder="1"/>
    <xf numFmtId="0" fontId="18" fillId="2" borderId="0" xfId="0" applyFont="1" applyFill="1"/>
    <xf numFmtId="0" fontId="19" fillId="2" borderId="0" xfId="0" applyFont="1" applyFill="1" applyAlignment="1">
      <alignment wrapText="1"/>
    </xf>
    <xf numFmtId="0" fontId="18" fillId="2" borderId="1" xfId="0" applyFont="1" applyFill="1" applyBorder="1"/>
    <xf numFmtId="0" fontId="20" fillId="2" borderId="2" xfId="0" applyFont="1" applyFill="1" applyBorder="1"/>
    <xf numFmtId="0" fontId="18" fillId="2" borderId="28" xfId="0" applyFont="1" applyFill="1" applyBorder="1"/>
    <xf numFmtId="0" fontId="18" fillId="2" borderId="29" xfId="0" applyFont="1" applyFill="1" applyBorder="1"/>
    <xf numFmtId="0" fontId="18" fillId="2" borderId="4" xfId="0" applyFont="1" applyFill="1" applyBorder="1"/>
    <xf numFmtId="0" fontId="18" fillId="2" borderId="5" xfId="0" applyFont="1" applyFill="1" applyBorder="1"/>
    <xf numFmtId="164" fontId="18" fillId="2" borderId="34" xfId="0" applyNumberFormat="1" applyFont="1" applyFill="1" applyBorder="1" applyProtection="1">
      <protection locked="0"/>
    </xf>
    <xf numFmtId="164" fontId="11" fillId="2" borderId="0" xfId="0" applyNumberFormat="1" applyFont="1" applyFill="1" applyBorder="1"/>
    <xf numFmtId="0" fontId="10" fillId="2" borderId="33" xfId="0" applyFont="1" applyFill="1" applyBorder="1"/>
    <xf numFmtId="164" fontId="11" fillId="2" borderId="32" xfId="0" applyNumberFormat="1" applyFont="1" applyFill="1" applyBorder="1"/>
    <xf numFmtId="0" fontId="11" fillId="2" borderId="32" xfId="0" applyFont="1" applyFill="1" applyBorder="1"/>
    <xf numFmtId="0" fontId="6" fillId="2" borderId="0" xfId="0" applyFont="1" applyFill="1" applyBorder="1" applyAlignment="1">
      <alignment horizontal="left" wrapText="1"/>
    </xf>
    <xf numFmtId="0" fontId="10" fillId="2" borderId="0" xfId="0" applyFont="1" applyFill="1" applyBorder="1" applyAlignment="1">
      <alignment horizontal="left" wrapText="1"/>
    </xf>
    <xf numFmtId="0" fontId="10" fillId="2" borderId="0" xfId="0" applyFont="1" applyFill="1" applyBorder="1" applyAlignment="1" applyProtection="1">
      <alignment horizontal="left" wrapText="1"/>
      <protection locked="0"/>
    </xf>
    <xf numFmtId="0" fontId="14" fillId="2" borderId="0" xfId="0" applyFont="1" applyFill="1" applyBorder="1"/>
    <xf numFmtId="164" fontId="14" fillId="2" borderId="0" xfId="0" applyNumberFormat="1" applyFont="1" applyFill="1" applyBorder="1"/>
    <xf numFmtId="164" fontId="10" fillId="2" borderId="24" xfId="0" applyNumberFormat="1" applyFont="1" applyFill="1" applyBorder="1" applyAlignment="1" applyProtection="1">
      <alignment horizontal="right" wrapText="1"/>
      <protection locked="0"/>
    </xf>
    <xf numFmtId="0" fontId="9" fillId="2" borderId="0" xfId="0" applyFont="1" applyFill="1" applyBorder="1" applyAlignment="1">
      <alignment horizontal="centerContinuous"/>
    </xf>
    <xf numFmtId="0" fontId="9" fillId="2" borderId="0" xfId="0" applyFont="1" applyFill="1" applyBorder="1" applyAlignment="1">
      <alignment horizontal="centerContinuous" vertical="center"/>
    </xf>
    <xf numFmtId="0" fontId="5" fillId="2" borderId="0" xfId="0" applyFont="1" applyFill="1"/>
    <xf numFmtId="2" fontId="21" fillId="2" borderId="0" xfId="0" applyNumberFormat="1" applyFont="1" applyFill="1" applyBorder="1"/>
    <xf numFmtId="2" fontId="13" fillId="2" borderId="0" xfId="0" applyNumberFormat="1" applyFont="1" applyFill="1" applyBorder="1"/>
    <xf numFmtId="0" fontId="4" fillId="2" borderId="0" xfId="0" applyFont="1" applyFill="1"/>
    <xf numFmtId="0" fontId="4" fillId="2" borderId="35" xfId="0" applyFont="1" applyFill="1" applyBorder="1"/>
    <xf numFmtId="0" fontId="4" fillId="2" borderId="36" xfId="0" applyFont="1" applyFill="1" applyBorder="1"/>
    <xf numFmtId="0" fontId="4" fillId="2" borderId="37" xfId="0" applyFont="1" applyFill="1" applyBorder="1"/>
    <xf numFmtId="0" fontId="4" fillId="2" borderId="0" xfId="0" applyFont="1" applyFill="1" applyBorder="1"/>
    <xf numFmtId="0" fontId="13" fillId="2" borderId="0" xfId="0" applyFont="1" applyFill="1" applyBorder="1" applyAlignment="1"/>
    <xf numFmtId="0" fontId="4" fillId="2" borderId="0" xfId="0" applyFont="1" applyFill="1" applyBorder="1" applyAlignment="1">
      <alignment horizontal="left" wrapText="1"/>
    </xf>
    <xf numFmtId="0" fontId="4" fillId="2" borderId="0" xfId="0" applyFont="1" applyFill="1" applyBorder="1" applyAlignment="1" applyProtection="1">
      <alignment horizontal="left" wrapText="1"/>
      <protection locked="0"/>
    </xf>
    <xf numFmtId="0" fontId="4" fillId="2" borderId="0" xfId="0" applyFont="1" applyFill="1" applyBorder="1" applyAlignment="1"/>
    <xf numFmtId="0" fontId="4" fillId="2" borderId="35" xfId="0" applyFont="1" applyFill="1" applyBorder="1" applyAlignment="1">
      <alignment horizontal="left" wrapText="1"/>
    </xf>
    <xf numFmtId="0" fontId="4" fillId="2" borderId="36" xfId="0" applyFont="1" applyFill="1" applyBorder="1" applyAlignment="1">
      <alignment horizontal="left" wrapText="1"/>
    </xf>
    <xf numFmtId="0" fontId="4" fillId="2" borderId="0" xfId="0" applyFont="1" applyFill="1" applyBorder="1" applyAlignment="1">
      <alignment horizontal="left"/>
    </xf>
    <xf numFmtId="0" fontId="4" fillId="2" borderId="36" xfId="0" applyFont="1" applyFill="1" applyBorder="1" applyAlignment="1">
      <alignment horizontal="left"/>
    </xf>
    <xf numFmtId="164" fontId="4" fillId="2" borderId="36" xfId="0" applyNumberFormat="1" applyFont="1" applyFill="1" applyBorder="1" applyAlignment="1">
      <alignment horizontal="left"/>
    </xf>
    <xf numFmtId="0" fontId="4" fillId="2" borderId="37" xfId="0" applyFont="1" applyFill="1" applyBorder="1" applyAlignment="1">
      <alignment horizontal="left"/>
    </xf>
    <xf numFmtId="0" fontId="11" fillId="2" borderId="0" xfId="0" applyFont="1" applyFill="1" applyBorder="1" applyAlignment="1">
      <alignment horizontal="left"/>
    </xf>
    <xf numFmtId="0" fontId="10" fillId="2" borderId="39" xfId="0" applyFont="1" applyFill="1" applyBorder="1" applyAlignment="1">
      <alignment horizontal="left"/>
    </xf>
    <xf numFmtId="0" fontId="10" fillId="2" borderId="40" xfId="0" applyFont="1" applyFill="1" applyBorder="1" applyAlignment="1">
      <alignment horizontal="left"/>
    </xf>
    <xf numFmtId="0" fontId="4" fillId="2" borderId="39" xfId="0" applyFont="1" applyFill="1" applyBorder="1" applyAlignment="1">
      <alignment horizontal="left"/>
    </xf>
    <xf numFmtId="0" fontId="3" fillId="2" borderId="39" xfId="0" applyFont="1" applyFill="1" applyBorder="1" applyAlignment="1">
      <alignment horizontal="left"/>
    </xf>
    <xf numFmtId="164" fontId="2" fillId="2" borderId="20" xfId="0" applyNumberFormat="1" applyFont="1" applyFill="1" applyBorder="1" applyAlignment="1">
      <alignment wrapText="1"/>
    </xf>
    <xf numFmtId="164" fontId="2" fillId="2" borderId="31" xfId="0" applyNumberFormat="1" applyFont="1" applyFill="1" applyBorder="1" applyAlignment="1">
      <alignment wrapText="1"/>
    </xf>
    <xf numFmtId="164" fontId="2" fillId="2" borderId="22" xfId="0" applyNumberFormat="1" applyFont="1" applyFill="1" applyBorder="1" applyAlignment="1">
      <alignment wrapText="1"/>
    </xf>
    <xf numFmtId="164" fontId="18" fillId="2" borderId="31" xfId="0" applyNumberFormat="1" applyFont="1" applyFill="1" applyBorder="1" applyAlignment="1">
      <alignment wrapText="1"/>
    </xf>
    <xf numFmtId="164" fontId="18" fillId="2" borderId="22" xfId="0" applyNumberFormat="1" applyFont="1" applyFill="1" applyBorder="1" applyAlignment="1">
      <alignment wrapText="1"/>
    </xf>
    <xf numFmtId="164" fontId="18" fillId="2" borderId="20" xfId="0" applyNumberFormat="1" applyFont="1" applyFill="1" applyBorder="1" applyAlignment="1">
      <alignment wrapText="1"/>
    </xf>
    <xf numFmtId="0" fontId="2" fillId="2" borderId="0" xfId="0" applyFont="1" applyFill="1"/>
    <xf numFmtId="0" fontId="4" fillId="2" borderId="27" xfId="0" applyFont="1" applyFill="1" applyBorder="1" applyAlignment="1"/>
    <xf numFmtId="0" fontId="4" fillId="2" borderId="38" xfId="0" applyFont="1" applyFill="1" applyBorder="1" applyAlignment="1"/>
    <xf numFmtId="0" fontId="1" fillId="2" borderId="0" xfId="0" applyFont="1" applyFill="1" applyBorder="1" applyAlignment="1">
      <alignment horizontal="left"/>
    </xf>
    <xf numFmtId="0" fontId="13" fillId="2" borderId="0" xfId="0" applyFont="1" applyFill="1" applyBorder="1" applyAlignment="1">
      <alignment horizontal="left"/>
    </xf>
    <xf numFmtId="0" fontId="6" fillId="2" borderId="0" xfId="0" applyFont="1" applyFill="1" applyBorder="1" applyAlignment="1">
      <alignment horizontal="left"/>
    </xf>
    <xf numFmtId="0" fontId="10" fillId="2" borderId="0" xfId="0" applyFont="1" applyFill="1" applyBorder="1" applyAlignment="1">
      <alignment horizontal="left"/>
    </xf>
    <xf numFmtId="0" fontId="10" fillId="2" borderId="0" xfId="0" applyFont="1" applyFill="1" applyBorder="1" applyAlignment="1" applyProtection="1">
      <alignment horizontal="left"/>
      <protection locked="0"/>
    </xf>
    <xf numFmtId="0" fontId="0" fillId="2" borderId="0" xfId="0" applyFill="1" applyBorder="1" applyAlignment="1">
      <alignment horizontal="left" wrapText="1"/>
    </xf>
    <xf numFmtId="164" fontId="10" fillId="2" borderId="35" xfId="0" applyNumberFormat="1" applyFont="1" applyFill="1" applyBorder="1" applyAlignment="1" applyProtection="1">
      <alignment horizontal="left"/>
      <protection locked="0"/>
    </xf>
    <xf numFmtId="164" fontId="10" fillId="2" borderId="37" xfId="0" applyNumberFormat="1" applyFont="1" applyFill="1" applyBorder="1" applyAlignment="1" applyProtection="1">
      <alignment horizontal="left"/>
      <protection locked="0"/>
    </xf>
    <xf numFmtId="164" fontId="4" fillId="2" borderId="3" xfId="0" applyNumberFormat="1" applyFont="1" applyFill="1" applyBorder="1" applyAlignment="1" applyProtection="1">
      <alignment horizontal="right" wrapText="1"/>
      <protection locked="0"/>
    </xf>
    <xf numFmtId="164" fontId="4" fillId="2" borderId="6" xfId="0" applyNumberFormat="1" applyFont="1" applyFill="1" applyBorder="1" applyAlignment="1" applyProtection="1">
      <alignment horizontal="right" wrapText="1"/>
      <protection locked="0"/>
    </xf>
    <xf numFmtId="164" fontId="4" fillId="2" borderId="6" xfId="0" applyNumberFormat="1" applyFont="1" applyFill="1" applyBorder="1" applyAlignment="1" applyProtection="1">
      <alignment horizontal="right"/>
      <protection locked="0"/>
    </xf>
    <xf numFmtId="164" fontId="4" fillId="2" borderId="9" xfId="0" applyNumberFormat="1" applyFont="1" applyFill="1" applyBorder="1" applyAlignment="1" applyProtection="1">
      <alignment horizontal="right"/>
      <protection locked="0"/>
    </xf>
    <xf numFmtId="0" fontId="4" fillId="3" borderId="0" xfId="0" applyFont="1" applyFill="1" applyBorder="1" applyAlignment="1" applyProtection="1">
      <alignment horizontal="right"/>
      <protection locked="0"/>
    </xf>
    <xf numFmtId="164" fontId="4" fillId="2" borderId="38" xfId="0" applyNumberFormat="1" applyFont="1" applyFill="1" applyBorder="1" applyAlignment="1" applyProtection="1">
      <alignment horizontal="right"/>
      <protection locked="0"/>
    </xf>
    <xf numFmtId="164" fontId="10" fillId="2" borderId="38" xfId="0" applyNumberFormat="1" applyFont="1" applyFill="1" applyBorder="1" applyAlignment="1" applyProtection="1">
      <alignment horizontal="right"/>
      <protection locked="0"/>
    </xf>
    <xf numFmtId="0" fontId="1" fillId="2" borderId="39" xfId="0" applyFont="1" applyFill="1" applyBorder="1" applyAlignment="1">
      <alignment horizontal="left"/>
    </xf>
    <xf numFmtId="0" fontId="4" fillId="2" borderId="1" xfId="0" applyFont="1" applyFill="1" applyBorder="1"/>
    <xf numFmtId="0" fontId="4" fillId="2" borderId="2" xfId="0" applyFont="1" applyFill="1" applyBorder="1"/>
    <xf numFmtId="0" fontId="4" fillId="2" borderId="3" xfId="0" applyFont="1" applyFill="1" applyBorder="1"/>
    <xf numFmtId="0" fontId="4" fillId="2" borderId="4" xfId="0" applyFont="1" applyFill="1" applyBorder="1"/>
    <xf numFmtId="0" fontId="4" fillId="2" borderId="5" xfId="0" applyFont="1" applyFill="1" applyBorder="1"/>
    <xf numFmtId="0" fontId="4" fillId="2" borderId="6" xfId="0" applyFont="1" applyFill="1" applyBorder="1"/>
    <xf numFmtId="0" fontId="4" fillId="2" borderId="7" xfId="0" applyFont="1" applyFill="1" applyBorder="1"/>
    <xf numFmtId="0" fontId="4" fillId="2" borderId="8" xfId="0" applyFont="1" applyFill="1" applyBorder="1"/>
    <xf numFmtId="0" fontId="4" fillId="2" borderId="9" xfId="0" applyFont="1" applyFill="1" applyBorder="1"/>
    <xf numFmtId="0" fontId="10" fillId="2" borderId="0" xfId="0" applyFont="1" applyFill="1" applyAlignment="1">
      <alignment horizontal="left" vertical="top" wrapText="1"/>
    </xf>
    <xf numFmtId="0" fontId="14" fillId="2" borderId="17" xfId="0" applyFont="1" applyFill="1" applyBorder="1"/>
    <xf numFmtId="0" fontId="14" fillId="2" borderId="18" xfId="0" applyFont="1" applyFill="1" applyBorder="1"/>
    <xf numFmtId="0" fontId="14" fillId="2" borderId="10" xfId="0" applyFont="1" applyFill="1" applyBorder="1"/>
    <xf numFmtId="0" fontId="10" fillId="2" borderId="7" xfId="0" applyFont="1" applyFill="1" applyBorder="1"/>
    <xf numFmtId="0" fontId="10" fillId="2" borderId="8" xfId="0" applyFont="1" applyFill="1" applyBorder="1"/>
    <xf numFmtId="0" fontId="10" fillId="2" borderId="13" xfId="0" applyFont="1" applyFill="1" applyBorder="1"/>
    <xf numFmtId="0" fontId="10" fillId="2" borderId="4" xfId="0" applyFont="1" applyFill="1" applyBorder="1"/>
    <xf numFmtId="0" fontId="10" fillId="2" borderId="5" xfId="0" applyFont="1" applyFill="1" applyBorder="1"/>
    <xf numFmtId="0" fontId="10" fillId="2" borderId="12" xfId="0" applyFont="1" applyFill="1" applyBorder="1"/>
    <xf numFmtId="0" fontId="10" fillId="2" borderId="1" xfId="0" applyFont="1" applyFill="1" applyBorder="1"/>
    <xf numFmtId="0" fontId="10" fillId="2" borderId="2" xfId="0" applyFont="1" applyFill="1" applyBorder="1"/>
    <xf numFmtId="0" fontId="10" fillId="2" borderId="11" xfId="0" applyFont="1" applyFill="1" applyBorder="1"/>
    <xf numFmtId="0" fontId="6" fillId="2" borderId="17" xfId="0" applyFont="1" applyFill="1" applyBorder="1" applyAlignment="1">
      <alignment horizontal="left" wrapText="1"/>
    </xf>
    <xf numFmtId="0" fontId="6" fillId="2" borderId="18" xfId="0" applyFont="1" applyFill="1" applyBorder="1" applyAlignment="1">
      <alignment horizontal="left" wrapText="1"/>
    </xf>
    <xf numFmtId="0" fontId="6" fillId="2" borderId="10" xfId="0" applyFont="1" applyFill="1" applyBorder="1" applyAlignment="1">
      <alignment horizontal="left" wrapText="1"/>
    </xf>
    <xf numFmtId="0" fontId="5" fillId="2" borderId="0" xfId="0" applyFont="1" applyFill="1" applyAlignment="1">
      <alignment horizontal="left" wrapText="1"/>
    </xf>
    <xf numFmtId="0" fontId="10" fillId="2" borderId="4" xfId="0" applyFont="1" applyFill="1" applyBorder="1" applyProtection="1">
      <protection locked="0"/>
    </xf>
    <xf numFmtId="0" fontId="10" fillId="2" borderId="5" xfId="0" applyFont="1" applyFill="1" applyBorder="1" applyProtection="1">
      <protection locked="0"/>
    </xf>
    <xf numFmtId="0" fontId="10" fillId="2" borderId="12" xfId="0" applyFont="1" applyFill="1" applyBorder="1" applyProtection="1">
      <protection locked="0"/>
    </xf>
    <xf numFmtId="0" fontId="10" fillId="2" borderId="4" xfId="0" applyFont="1" applyFill="1" applyBorder="1" applyAlignment="1" applyProtection="1">
      <alignment horizontal="center"/>
      <protection locked="0"/>
    </xf>
    <xf numFmtId="0" fontId="10" fillId="2" borderId="5" xfId="0" applyFont="1" applyFill="1" applyBorder="1" applyAlignment="1" applyProtection="1">
      <alignment horizontal="center"/>
      <protection locked="0"/>
    </xf>
    <xf numFmtId="0" fontId="10" fillId="2" borderId="12" xfId="0" applyFont="1" applyFill="1" applyBorder="1" applyAlignment="1" applyProtection="1">
      <alignment horizontal="center"/>
      <protection locked="0"/>
    </xf>
    <xf numFmtId="0" fontId="10" fillId="2" borderId="1" xfId="0" applyFont="1" applyFill="1" applyBorder="1" applyProtection="1">
      <protection locked="0"/>
    </xf>
    <xf numFmtId="0" fontId="10" fillId="2" borderId="2" xfId="0" applyFont="1" applyFill="1" applyBorder="1" applyProtection="1">
      <protection locked="0"/>
    </xf>
    <xf numFmtId="0" fontId="10" fillId="2" borderId="11" xfId="0" applyFont="1" applyFill="1" applyBorder="1" applyProtection="1">
      <protection locked="0"/>
    </xf>
    <xf numFmtId="0" fontId="10" fillId="2" borderId="4" xfId="0" applyFont="1" applyFill="1" applyBorder="1" applyAlignment="1">
      <alignment horizontal="left" wrapText="1"/>
    </xf>
    <xf numFmtId="0" fontId="10" fillId="2" borderId="5" xfId="0" applyFont="1" applyFill="1" applyBorder="1" applyAlignment="1">
      <alignment horizontal="left" wrapText="1"/>
    </xf>
    <xf numFmtId="0" fontId="10" fillId="2" borderId="12" xfId="0" applyFont="1" applyFill="1" applyBorder="1" applyAlignment="1">
      <alignment horizontal="left" wrapText="1"/>
    </xf>
    <xf numFmtId="0" fontId="10" fillId="0" borderId="4" xfId="0" applyFont="1" applyFill="1" applyBorder="1"/>
    <xf numFmtId="0" fontId="10" fillId="0" borderId="5" xfId="0" applyFont="1" applyFill="1" applyBorder="1"/>
    <xf numFmtId="0" fontId="10" fillId="0" borderId="12" xfId="0" applyFont="1" applyFill="1" applyBorder="1"/>
    <xf numFmtId="0" fontId="8" fillId="0" borderId="4" xfId="0" applyFont="1" applyFill="1" applyBorder="1"/>
    <xf numFmtId="0" fontId="8" fillId="0" borderId="5" xfId="0" applyFont="1" applyFill="1" applyBorder="1"/>
    <xf numFmtId="0" fontId="8" fillId="0" borderId="12" xfId="0" applyFont="1" applyFill="1" applyBorder="1"/>
    <xf numFmtId="0" fontId="9" fillId="2" borderId="0" xfId="0" applyFont="1" applyFill="1" applyAlignment="1">
      <alignment horizontal="center"/>
    </xf>
    <xf numFmtId="2" fontId="10" fillId="2" borderId="14" xfId="0" applyNumberFormat="1" applyFont="1" applyFill="1" applyBorder="1" applyProtection="1">
      <protection locked="0"/>
    </xf>
    <xf numFmtId="2" fontId="10" fillId="2" borderId="2" xfId="0" applyNumberFormat="1" applyFont="1" applyFill="1" applyBorder="1" applyProtection="1">
      <protection locked="0"/>
    </xf>
    <xf numFmtId="2" fontId="10" fillId="2" borderId="3" xfId="0" applyNumberFormat="1" applyFont="1" applyFill="1" applyBorder="1" applyProtection="1">
      <protection locked="0"/>
    </xf>
    <xf numFmtId="2" fontId="10" fillId="2" borderId="15" xfId="0" applyNumberFormat="1" applyFont="1" applyFill="1" applyBorder="1" applyProtection="1">
      <protection locked="0"/>
    </xf>
    <xf numFmtId="2" fontId="10" fillId="2" borderId="5" xfId="0" applyNumberFormat="1" applyFont="1" applyFill="1" applyBorder="1" applyProtection="1">
      <protection locked="0"/>
    </xf>
    <xf numFmtId="2" fontId="10" fillId="2" borderId="6" xfId="0" applyNumberFormat="1" applyFont="1" applyFill="1" applyBorder="1" applyProtection="1">
      <protection locked="0"/>
    </xf>
    <xf numFmtId="2" fontId="10" fillId="2" borderId="16" xfId="0" applyNumberFormat="1" applyFont="1" applyFill="1" applyBorder="1" applyProtection="1">
      <protection locked="0"/>
    </xf>
    <xf numFmtId="2" fontId="10" fillId="2" borderId="8" xfId="0" applyNumberFormat="1" applyFont="1" applyFill="1" applyBorder="1" applyProtection="1">
      <protection locked="0"/>
    </xf>
    <xf numFmtId="2" fontId="10" fillId="2" borderId="9" xfId="0" applyNumberFormat="1" applyFont="1" applyFill="1" applyBorder="1" applyProtection="1">
      <protection locked="0"/>
    </xf>
    <xf numFmtId="0" fontId="10" fillId="2" borderId="7" xfId="0" applyFont="1" applyFill="1" applyBorder="1" applyProtection="1">
      <protection locked="0"/>
    </xf>
    <xf numFmtId="0" fontId="10" fillId="2" borderId="8" xfId="0" applyFont="1" applyFill="1" applyBorder="1" applyProtection="1">
      <protection locked="0"/>
    </xf>
    <xf numFmtId="0" fontId="10" fillId="2" borderId="13" xfId="0" applyFont="1" applyFill="1" applyBorder="1" applyProtection="1">
      <protection locked="0"/>
    </xf>
    <xf numFmtId="0" fontId="7" fillId="2" borderId="32" xfId="0" applyFont="1" applyFill="1" applyBorder="1"/>
    <xf numFmtId="164" fontId="7" fillId="2" borderId="14" xfId="0" applyNumberFormat="1" applyFont="1" applyFill="1" applyBorder="1" applyProtection="1">
      <protection locked="0"/>
    </xf>
    <xf numFmtId="164" fontId="7" fillId="2" borderId="3" xfId="0" applyNumberFormat="1" applyFont="1" applyFill="1" applyBorder="1" applyProtection="1">
      <protection locked="0"/>
    </xf>
    <xf numFmtId="164" fontId="7" fillId="2" borderId="15" xfId="0" applyNumberFormat="1" applyFont="1" applyFill="1" applyBorder="1" applyProtection="1">
      <protection locked="0"/>
    </xf>
    <xf numFmtId="164" fontId="7" fillId="2" borderId="6" xfId="0" applyNumberFormat="1" applyFont="1" applyFill="1" applyBorder="1" applyProtection="1">
      <protection locked="0"/>
    </xf>
    <xf numFmtId="164" fontId="7" fillId="2" borderId="16" xfId="0" applyNumberFormat="1" applyFont="1" applyFill="1" applyBorder="1" applyProtection="1">
      <protection locked="0"/>
    </xf>
    <xf numFmtId="164" fontId="7" fillId="2" borderId="9" xfId="0" applyNumberFormat="1" applyFont="1" applyFill="1" applyBorder="1" applyProtection="1">
      <protection locked="0"/>
    </xf>
    <xf numFmtId="164" fontId="11" fillId="2" borderId="33" xfId="0" applyNumberFormat="1" applyFont="1" applyFill="1" applyBorder="1"/>
    <xf numFmtId="0" fontId="8" fillId="2" borderId="7" xfId="0" applyFont="1" applyFill="1" applyBorder="1"/>
    <xf numFmtId="0" fontId="8" fillId="2" borderId="8" xfId="0" applyFont="1" applyFill="1" applyBorder="1"/>
    <xf numFmtId="0" fontId="8" fillId="2" borderId="13" xfId="0" applyFont="1" applyFill="1" applyBorder="1"/>
    <xf numFmtId="0" fontId="7" fillId="2" borderId="33" xfId="0" applyFont="1" applyFill="1" applyBorder="1" applyAlignment="1">
      <alignment wrapText="1"/>
    </xf>
    <xf numFmtId="0" fontId="18" fillId="2" borderId="33" xfId="0" applyFont="1" applyFill="1" applyBorder="1" applyAlignment="1">
      <alignment wrapText="1"/>
    </xf>
    <xf numFmtId="0" fontId="18" fillId="2" borderId="7" xfId="0" applyFont="1" applyFill="1" applyBorder="1"/>
    <xf numFmtId="0" fontId="18" fillId="2" borderId="8" xfId="0" applyFont="1" applyFill="1" applyBorder="1"/>
    <xf numFmtId="0" fontId="18" fillId="2" borderId="13" xfId="0" applyFont="1" applyFill="1" applyBorder="1"/>
    <xf numFmtId="0" fontId="10" fillId="2" borderId="0" xfId="0" applyFont="1" applyFill="1" applyAlignment="1">
      <alignment wrapText="1"/>
    </xf>
    <xf numFmtId="0" fontId="7" fillId="2" borderId="1" xfId="0" applyFont="1" applyFill="1" applyBorder="1"/>
    <xf numFmtId="0" fontId="7" fillId="2" borderId="2" xfId="0" applyFont="1" applyFill="1" applyBorder="1"/>
    <xf numFmtId="0" fontId="7" fillId="2" borderId="11" xfId="0" applyFont="1" applyFill="1" applyBorder="1"/>
    <xf numFmtId="0" fontId="10" fillId="2" borderId="4" xfId="0" applyFont="1" applyFill="1" applyBorder="1" applyAlignment="1">
      <alignment horizontal="left"/>
    </xf>
    <xf numFmtId="0" fontId="10" fillId="2" borderId="5" xfId="0" applyFont="1" applyFill="1" applyBorder="1" applyAlignment="1">
      <alignment horizontal="left"/>
    </xf>
    <xf numFmtId="0" fontId="10" fillId="2" borderId="12" xfId="0" applyFont="1" applyFill="1" applyBorder="1" applyAlignment="1">
      <alignment horizontal="left"/>
    </xf>
    <xf numFmtId="0" fontId="8" fillId="2" borderId="4" xfId="0" applyFont="1" applyFill="1" applyBorder="1"/>
    <xf numFmtId="0" fontId="8" fillId="2" borderId="5" xfId="0" applyFont="1" applyFill="1" applyBorder="1"/>
    <xf numFmtId="0" fontId="8" fillId="2" borderId="12" xfId="0" applyFont="1" applyFill="1" applyBorder="1"/>
    <xf numFmtId="0" fontId="10" fillId="0" borderId="7" xfId="0" applyFont="1" applyFill="1" applyBorder="1" applyAlignment="1">
      <alignment horizontal="left" wrapText="1"/>
    </xf>
    <xf numFmtId="0" fontId="10" fillId="0" borderId="8" xfId="0" applyFont="1" applyFill="1" applyBorder="1" applyAlignment="1">
      <alignment horizontal="left" wrapText="1"/>
    </xf>
    <xf numFmtId="0" fontId="10" fillId="0" borderId="13" xfId="0" applyFont="1" applyFill="1" applyBorder="1" applyAlignment="1">
      <alignment horizontal="left" wrapText="1"/>
    </xf>
    <xf numFmtId="0" fontId="8" fillId="2" borderId="33" xfId="0" applyFont="1" applyFill="1" applyBorder="1" applyAlignment="1">
      <alignment wrapText="1"/>
    </xf>
    <xf numFmtId="0" fontId="10" fillId="2" borderId="1" xfId="0" applyFont="1" applyFill="1" applyBorder="1" applyAlignment="1">
      <alignment horizontal="left" wrapText="1"/>
    </xf>
    <xf numFmtId="0" fontId="10" fillId="2" borderId="2" xfId="0" applyFont="1" applyFill="1" applyBorder="1" applyAlignment="1">
      <alignment horizontal="left" wrapText="1"/>
    </xf>
    <xf numFmtId="0" fontId="10" fillId="2" borderId="11" xfId="0" applyFont="1" applyFill="1" applyBorder="1" applyAlignment="1">
      <alignment horizontal="left" wrapText="1"/>
    </xf>
    <xf numFmtId="0" fontId="10" fillId="2" borderId="15" xfId="0" applyFont="1" applyFill="1" applyBorder="1" applyAlignment="1">
      <alignment horizontal="left"/>
    </xf>
    <xf numFmtId="0" fontId="15" fillId="2" borderId="4" xfId="0" applyFont="1" applyFill="1" applyBorder="1"/>
    <xf numFmtId="0" fontId="15" fillId="2" borderId="5" xfId="0" applyFont="1" applyFill="1" applyBorder="1"/>
    <xf numFmtId="0" fontId="15" fillId="2" borderId="12" xfId="0" applyFont="1" applyFill="1" applyBorder="1"/>
    <xf numFmtId="0" fontId="6" fillId="2" borderId="0" xfId="0" applyFont="1" applyFill="1" applyAlignment="1">
      <alignment horizontal="left" wrapText="1"/>
    </xf>
    <xf numFmtId="0" fontId="1" fillId="2" borderId="0" xfId="0" applyFont="1" applyFill="1" applyBorder="1" applyAlignment="1">
      <alignment horizontal="left" wrapText="1"/>
    </xf>
    <xf numFmtId="0" fontId="0" fillId="0" borderId="0" xfId="0" applyAlignment="1">
      <alignment horizontal="left"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2"/>
  <sheetViews>
    <sheetView tabSelected="1" view="pageBreakPreview" zoomScale="60" zoomScaleNormal="100" workbookViewId="0"/>
  </sheetViews>
  <sheetFormatPr baseColWidth="10" defaultRowHeight="15" x14ac:dyDescent="0.25"/>
  <cols>
    <col min="6" max="6" width="14.7109375" customWidth="1"/>
    <col min="7" max="7" width="15.28515625" customWidth="1"/>
    <col min="13" max="13" width="11" customWidth="1"/>
    <col min="14" max="14" width="14" customWidth="1"/>
    <col min="20" max="20" width="10.85546875" customWidth="1"/>
    <col min="21" max="21" width="13.42578125" customWidth="1"/>
    <col min="27" max="27" width="13.42578125" customWidth="1"/>
    <col min="28" max="28" width="13" customWidth="1"/>
  </cols>
  <sheetData>
    <row r="1" spans="1:7" x14ac:dyDescent="0.25">
      <c r="A1" s="12"/>
      <c r="B1" s="12"/>
      <c r="C1" s="12"/>
      <c r="D1" s="12"/>
      <c r="E1" s="12"/>
      <c r="F1" s="12"/>
      <c r="G1" s="26" t="s">
        <v>56</v>
      </c>
    </row>
    <row r="2" spans="1:7" x14ac:dyDescent="0.25">
      <c r="A2" s="12"/>
      <c r="B2" s="12"/>
      <c r="C2" s="12"/>
      <c r="D2" s="12"/>
      <c r="E2" s="12"/>
      <c r="F2" s="12"/>
      <c r="G2" s="12"/>
    </row>
    <row r="3" spans="1:7" ht="20.25" x14ac:dyDescent="0.3">
      <c r="A3" s="174" t="s">
        <v>0</v>
      </c>
      <c r="B3" s="174"/>
      <c r="C3" s="174"/>
      <c r="D3" s="174"/>
      <c r="E3" s="174"/>
      <c r="F3" s="174"/>
      <c r="G3" s="174"/>
    </row>
    <row r="4" spans="1:7" ht="20.25" x14ac:dyDescent="0.3">
      <c r="A4" s="2" t="s">
        <v>1</v>
      </c>
      <c r="B4" s="3"/>
      <c r="C4" s="3"/>
      <c r="D4" s="3"/>
      <c r="E4" s="3"/>
      <c r="F4" s="3"/>
      <c r="G4" s="3"/>
    </row>
    <row r="5" spans="1:7" ht="20.25" x14ac:dyDescent="0.3">
      <c r="A5" s="2" t="s">
        <v>66</v>
      </c>
      <c r="B5" s="3"/>
      <c r="C5" s="3"/>
      <c r="D5" s="3"/>
      <c r="E5" s="3"/>
      <c r="F5" s="3"/>
      <c r="G5" s="3"/>
    </row>
    <row r="6" spans="1:7" ht="20.25" x14ac:dyDescent="0.3">
      <c r="A6" s="80" t="s">
        <v>67</v>
      </c>
      <c r="B6" s="3"/>
      <c r="C6" s="3"/>
      <c r="D6" s="3"/>
      <c r="E6" s="3"/>
      <c r="F6" s="3"/>
      <c r="G6" s="3"/>
    </row>
    <row r="7" spans="1:7" ht="20.25" x14ac:dyDescent="0.25">
      <c r="A7" s="81" t="s">
        <v>2</v>
      </c>
      <c r="B7" s="47"/>
      <c r="C7" s="47"/>
      <c r="D7" s="47"/>
      <c r="E7" s="47"/>
      <c r="F7" s="47"/>
      <c r="G7" s="47"/>
    </row>
    <row r="8" spans="1:7" x14ac:dyDescent="0.25">
      <c r="A8" s="24"/>
      <c r="B8" s="24"/>
      <c r="C8" s="24"/>
      <c r="D8" s="24"/>
      <c r="E8" s="24"/>
      <c r="F8" s="24"/>
      <c r="G8" s="24"/>
    </row>
    <row r="9" spans="1:7" x14ac:dyDescent="0.25">
      <c r="A9" s="24"/>
      <c r="B9" s="24"/>
      <c r="C9" s="24"/>
      <c r="D9" s="24"/>
      <c r="E9" s="24"/>
      <c r="F9" s="24"/>
      <c r="G9" s="24"/>
    </row>
    <row r="10" spans="1:7" x14ac:dyDescent="0.25">
      <c r="A10" s="24"/>
      <c r="B10" s="24"/>
      <c r="C10" s="24"/>
      <c r="D10" s="24"/>
      <c r="E10" s="24"/>
      <c r="F10" s="24"/>
      <c r="G10" s="24"/>
    </row>
    <row r="11" spans="1:7" x14ac:dyDescent="0.25">
      <c r="A11" s="24"/>
      <c r="B11" s="24"/>
      <c r="C11" s="24"/>
      <c r="D11" s="24"/>
      <c r="E11" s="24"/>
      <c r="F11" s="24"/>
      <c r="G11" s="24"/>
    </row>
    <row r="12" spans="1:7" x14ac:dyDescent="0.25">
      <c r="A12" s="24"/>
      <c r="B12" s="24"/>
      <c r="C12" s="24"/>
      <c r="D12" s="24"/>
      <c r="E12" s="24"/>
      <c r="F12" s="24"/>
      <c r="G12" s="24"/>
    </row>
    <row r="13" spans="1:7" x14ac:dyDescent="0.25">
      <c r="A13" s="24"/>
      <c r="B13" s="24"/>
      <c r="C13" s="24"/>
      <c r="D13" s="24"/>
      <c r="E13" s="24"/>
      <c r="F13" s="24"/>
      <c r="G13" s="24"/>
    </row>
    <row r="14" spans="1:7" ht="18" x14ac:dyDescent="0.25">
      <c r="A14" s="4" t="s">
        <v>11</v>
      </c>
      <c r="B14" s="24"/>
      <c r="C14" s="24"/>
      <c r="D14" s="24"/>
      <c r="E14" s="24"/>
      <c r="F14" s="24"/>
      <c r="G14" s="24"/>
    </row>
    <row r="15" spans="1:7" ht="15.75" x14ac:dyDescent="0.25">
      <c r="A15" s="5" t="s">
        <v>10</v>
      </c>
      <c r="B15" s="24"/>
      <c r="C15" s="24"/>
      <c r="D15" s="24"/>
      <c r="E15" s="24"/>
      <c r="F15" s="24"/>
      <c r="G15" s="24"/>
    </row>
    <row r="16" spans="1:7" ht="15.75" thickBot="1" x14ac:dyDescent="0.3">
      <c r="A16" s="24"/>
      <c r="B16" s="24"/>
      <c r="C16" s="24"/>
      <c r="D16" s="24"/>
      <c r="E16" s="24"/>
      <c r="F16" s="24"/>
      <c r="G16" s="24"/>
    </row>
    <row r="17" spans="1:7" x14ac:dyDescent="0.25">
      <c r="A17" s="6" t="s">
        <v>43</v>
      </c>
      <c r="B17" s="7"/>
      <c r="C17" s="175"/>
      <c r="D17" s="176"/>
      <c r="E17" s="176"/>
      <c r="F17" s="176"/>
      <c r="G17" s="177"/>
    </row>
    <row r="18" spans="1:7" x14ac:dyDescent="0.25">
      <c r="A18" s="8" t="s">
        <v>3</v>
      </c>
      <c r="B18" s="9"/>
      <c r="C18" s="178"/>
      <c r="D18" s="179"/>
      <c r="E18" s="179"/>
      <c r="F18" s="179"/>
      <c r="G18" s="180"/>
    </row>
    <row r="19" spans="1:7" x14ac:dyDescent="0.25">
      <c r="A19" s="8" t="s">
        <v>4</v>
      </c>
      <c r="B19" s="9"/>
      <c r="C19" s="178"/>
      <c r="D19" s="179"/>
      <c r="E19" s="179"/>
      <c r="F19" s="179"/>
      <c r="G19" s="180"/>
    </row>
    <row r="20" spans="1:7" x14ac:dyDescent="0.25">
      <c r="A20" s="8" t="s">
        <v>5</v>
      </c>
      <c r="B20" s="9"/>
      <c r="C20" s="178"/>
      <c r="D20" s="179"/>
      <c r="E20" s="179"/>
      <c r="F20" s="179"/>
      <c r="G20" s="180"/>
    </row>
    <row r="21" spans="1:7" x14ac:dyDescent="0.25">
      <c r="A21" s="8" t="s">
        <v>6</v>
      </c>
      <c r="B21" s="9"/>
      <c r="C21" s="178"/>
      <c r="D21" s="179"/>
      <c r="E21" s="179"/>
      <c r="F21" s="179"/>
      <c r="G21" s="180"/>
    </row>
    <row r="22" spans="1:7" x14ac:dyDescent="0.25">
      <c r="A22" s="8" t="s">
        <v>7</v>
      </c>
      <c r="B22" s="9"/>
      <c r="C22" s="178"/>
      <c r="D22" s="179"/>
      <c r="E22" s="179"/>
      <c r="F22" s="179"/>
      <c r="G22" s="180"/>
    </row>
    <row r="23" spans="1:7" x14ac:dyDescent="0.25">
      <c r="A23" s="8" t="s">
        <v>8</v>
      </c>
      <c r="B23" s="9"/>
      <c r="C23" s="178"/>
      <c r="D23" s="179"/>
      <c r="E23" s="179"/>
      <c r="F23" s="179"/>
      <c r="G23" s="180"/>
    </row>
    <row r="24" spans="1:7" ht="15.75" thickBot="1" x14ac:dyDescent="0.3">
      <c r="A24" s="10" t="s">
        <v>9</v>
      </c>
      <c r="B24" s="11"/>
      <c r="C24" s="181"/>
      <c r="D24" s="182"/>
      <c r="E24" s="182"/>
      <c r="F24" s="182"/>
      <c r="G24" s="183"/>
    </row>
    <row r="25" spans="1:7" x14ac:dyDescent="0.25">
      <c r="A25" s="19"/>
      <c r="B25" s="19"/>
      <c r="C25" s="19"/>
      <c r="D25" s="19"/>
      <c r="E25" s="19"/>
      <c r="F25" s="19"/>
      <c r="G25" s="19"/>
    </row>
    <row r="26" spans="1:7" x14ac:dyDescent="0.25">
      <c r="A26" s="19"/>
      <c r="B26" s="19"/>
      <c r="C26" s="19"/>
      <c r="D26" s="19"/>
      <c r="E26" s="19"/>
      <c r="F26" s="19"/>
      <c r="G26" s="19"/>
    </row>
    <row r="27" spans="1:7" ht="15.75" x14ac:dyDescent="0.25">
      <c r="A27" s="84" t="s">
        <v>92</v>
      </c>
      <c r="B27" s="19"/>
      <c r="C27" s="19"/>
      <c r="D27" s="19"/>
      <c r="E27" s="19"/>
      <c r="F27" s="19"/>
      <c r="G27" s="19"/>
    </row>
    <row r="28" spans="1:7" ht="16.5" thickBot="1" x14ac:dyDescent="0.3">
      <c r="A28" s="83"/>
      <c r="B28" s="19"/>
      <c r="C28" s="19"/>
      <c r="D28" s="19" t="s">
        <v>95</v>
      </c>
      <c r="E28" s="19" t="s">
        <v>96</v>
      </c>
      <c r="F28" s="19"/>
      <c r="G28" s="19"/>
    </row>
    <row r="29" spans="1:7" ht="15.75" thickBot="1" x14ac:dyDescent="0.3">
      <c r="A29" s="85" t="s">
        <v>93</v>
      </c>
      <c r="B29" s="85"/>
      <c r="C29" s="85"/>
      <c r="D29" s="113"/>
      <c r="E29" s="112"/>
      <c r="F29" s="19"/>
      <c r="G29" s="19"/>
    </row>
    <row r="30" spans="1:7" ht="15.75" thickBot="1" x14ac:dyDescent="0.3">
      <c r="A30" s="85" t="s">
        <v>94</v>
      </c>
      <c r="B30" s="85"/>
      <c r="C30" s="85"/>
      <c r="D30" s="111"/>
      <c r="E30" s="85"/>
      <c r="F30" s="19"/>
      <c r="G30" s="19"/>
    </row>
    <row r="31" spans="1:7" x14ac:dyDescent="0.25">
      <c r="A31" s="130"/>
      <c r="B31" s="131"/>
      <c r="C31" s="132"/>
      <c r="D31" s="86"/>
      <c r="E31" s="86"/>
      <c r="F31" s="19"/>
      <c r="G31" s="19"/>
    </row>
    <row r="32" spans="1:7" x14ac:dyDescent="0.25">
      <c r="A32" s="133"/>
      <c r="B32" s="134"/>
      <c r="C32" s="135"/>
      <c r="D32" s="87"/>
      <c r="E32" s="87"/>
      <c r="F32" s="19"/>
      <c r="G32" s="19"/>
    </row>
    <row r="33" spans="1:14" x14ac:dyDescent="0.25">
      <c r="A33" s="133"/>
      <c r="B33" s="134"/>
      <c r="C33" s="135"/>
      <c r="D33" s="87"/>
      <c r="E33" s="87"/>
      <c r="F33" s="19"/>
      <c r="G33" s="19"/>
    </row>
    <row r="34" spans="1:14" ht="15.75" thickBot="1" x14ac:dyDescent="0.3">
      <c r="A34" s="136"/>
      <c r="B34" s="137"/>
      <c r="C34" s="138"/>
      <c r="D34" s="88"/>
      <c r="E34" s="88"/>
      <c r="F34" s="19"/>
      <c r="G34" s="19"/>
    </row>
    <row r="35" spans="1:14" x14ac:dyDescent="0.25">
      <c r="A35" s="89"/>
      <c r="B35" s="89"/>
      <c r="C35" s="89"/>
      <c r="D35" s="89"/>
      <c r="E35" s="89"/>
      <c r="F35" s="19"/>
      <c r="G35" s="19"/>
    </row>
    <row r="36" spans="1:14" x14ac:dyDescent="0.25">
      <c r="A36" s="24"/>
      <c r="B36" s="24"/>
      <c r="C36" s="24"/>
      <c r="D36" s="24"/>
      <c r="E36" s="24"/>
      <c r="F36" s="24"/>
      <c r="G36" s="24"/>
    </row>
    <row r="37" spans="1:14" ht="18" x14ac:dyDescent="0.25">
      <c r="A37" s="4" t="s">
        <v>12</v>
      </c>
      <c r="B37" s="24"/>
      <c r="C37" s="24"/>
      <c r="D37" s="24"/>
      <c r="E37" s="24"/>
      <c r="F37" s="24"/>
      <c r="G37" s="24"/>
      <c r="H37" s="1"/>
      <c r="I37" s="1"/>
      <c r="J37" s="1"/>
      <c r="K37" s="1"/>
      <c r="L37" s="1"/>
      <c r="M37" s="1"/>
      <c r="N37" s="1"/>
    </row>
    <row r="38" spans="1:14" ht="18" x14ac:dyDescent="0.25">
      <c r="A38" s="4"/>
      <c r="B38" s="24"/>
      <c r="C38" s="24"/>
      <c r="D38" s="24"/>
      <c r="E38" s="24"/>
      <c r="F38" s="24"/>
      <c r="G38" s="24"/>
      <c r="H38" s="1"/>
      <c r="I38" s="1"/>
      <c r="J38" s="1"/>
      <c r="K38" s="1"/>
      <c r="L38" s="1"/>
      <c r="M38" s="1"/>
      <c r="N38" s="1"/>
    </row>
    <row r="39" spans="1:14" x14ac:dyDescent="0.25">
      <c r="A39" s="56" t="s">
        <v>78</v>
      </c>
      <c r="B39" s="56"/>
      <c r="C39" s="56"/>
      <c r="D39" s="56"/>
      <c r="E39" s="56"/>
      <c r="F39" s="56"/>
      <c r="G39" s="56"/>
      <c r="H39" s="1"/>
      <c r="I39" s="1"/>
      <c r="J39" s="1"/>
      <c r="K39" s="1"/>
      <c r="L39" s="1"/>
      <c r="M39" s="1"/>
      <c r="N39" s="1"/>
    </row>
    <row r="40" spans="1:14" x14ac:dyDescent="0.25">
      <c r="A40" s="56" t="s">
        <v>47</v>
      </c>
      <c r="B40" s="56"/>
      <c r="C40" s="56"/>
      <c r="D40" s="56"/>
      <c r="E40" s="56"/>
      <c r="F40" s="56"/>
      <c r="G40" s="56"/>
    </row>
    <row r="41" spans="1:14" x14ac:dyDescent="0.25">
      <c r="A41" s="56"/>
      <c r="B41" s="56"/>
      <c r="C41" s="56"/>
      <c r="D41" s="56"/>
      <c r="E41" s="56"/>
      <c r="F41" s="56"/>
      <c r="G41" s="56"/>
    </row>
    <row r="42" spans="1:14" x14ac:dyDescent="0.25">
      <c r="A42" s="13" t="s">
        <v>84</v>
      </c>
      <c r="B42" s="56"/>
      <c r="C42" s="56"/>
      <c r="D42" s="56"/>
      <c r="E42" s="56"/>
      <c r="F42" s="56"/>
      <c r="G42" s="56"/>
    </row>
    <row r="43" spans="1:14" ht="15.75" thickBot="1" x14ac:dyDescent="0.3">
      <c r="A43" s="56" t="s">
        <v>48</v>
      </c>
      <c r="B43" s="187" t="s">
        <v>49</v>
      </c>
      <c r="C43" s="187"/>
      <c r="D43" s="56"/>
      <c r="E43" s="56"/>
      <c r="F43" s="56"/>
      <c r="G43" s="56"/>
    </row>
    <row r="44" spans="1:14" x14ac:dyDescent="0.25">
      <c r="A44" s="57"/>
      <c r="B44" s="188"/>
      <c r="C44" s="189"/>
      <c r="D44" s="56"/>
      <c r="E44" s="56"/>
      <c r="F44" s="56"/>
      <c r="G44" s="56"/>
    </row>
    <row r="45" spans="1:14" ht="15.75" customHeight="1" x14ac:dyDescent="0.25">
      <c r="A45" s="58"/>
      <c r="B45" s="190"/>
      <c r="C45" s="191"/>
      <c r="D45" s="56"/>
      <c r="E45" s="56"/>
      <c r="F45" s="56"/>
      <c r="G45" s="56"/>
    </row>
    <row r="46" spans="1:14" ht="15" customHeight="1" x14ac:dyDescent="0.25">
      <c r="A46" s="58"/>
      <c r="B46" s="190"/>
      <c r="C46" s="191"/>
      <c r="D46" s="56"/>
      <c r="E46" s="56"/>
      <c r="F46" s="56"/>
      <c r="G46" s="56"/>
    </row>
    <row r="47" spans="1:14" ht="15.75" thickBot="1" x14ac:dyDescent="0.3">
      <c r="A47" s="59"/>
      <c r="B47" s="192"/>
      <c r="C47" s="193"/>
      <c r="D47" s="56"/>
      <c r="E47" s="56"/>
      <c r="F47" s="56"/>
      <c r="G47" s="56"/>
    </row>
    <row r="48" spans="1:14" x14ac:dyDescent="0.25">
      <c r="A48" s="13" t="s">
        <v>50</v>
      </c>
      <c r="B48" s="194">
        <f>SUM(B44:B47)</f>
        <v>0</v>
      </c>
      <c r="C48" s="194"/>
      <c r="D48" s="56"/>
      <c r="E48" s="56"/>
      <c r="F48" s="56"/>
      <c r="G48" s="56"/>
    </row>
    <row r="49" spans="1:7" x14ac:dyDescent="0.25">
      <c r="A49" s="13"/>
      <c r="B49" s="70"/>
      <c r="C49" s="70"/>
      <c r="D49" s="56"/>
      <c r="E49" s="56"/>
      <c r="F49" s="56"/>
      <c r="G49" s="56"/>
    </row>
    <row r="50" spans="1:7" x14ac:dyDescent="0.25">
      <c r="A50" s="13" t="s">
        <v>85</v>
      </c>
      <c r="B50" s="70"/>
      <c r="C50" s="70"/>
      <c r="D50" s="56"/>
      <c r="E50" s="56"/>
      <c r="F50" s="56"/>
      <c r="G50" s="56"/>
    </row>
    <row r="51" spans="1:7" ht="15.75" thickBot="1" x14ac:dyDescent="0.3">
      <c r="A51" s="56" t="s">
        <v>48</v>
      </c>
      <c r="B51" s="187" t="s">
        <v>49</v>
      </c>
      <c r="C51" s="187"/>
      <c r="D51" s="56"/>
      <c r="E51" s="56"/>
      <c r="F51" s="56"/>
      <c r="G51" s="56"/>
    </row>
    <row r="52" spans="1:7" x14ac:dyDescent="0.25">
      <c r="A52" s="57"/>
      <c r="B52" s="188"/>
      <c r="C52" s="189"/>
      <c r="D52" s="56"/>
      <c r="E52" s="56"/>
      <c r="F52" s="56"/>
      <c r="G52" s="56"/>
    </row>
    <row r="53" spans="1:7" x14ac:dyDescent="0.25">
      <c r="A53" s="58"/>
      <c r="B53" s="190"/>
      <c r="C53" s="191"/>
      <c r="D53" s="56"/>
      <c r="E53" s="56"/>
      <c r="F53" s="56"/>
      <c r="G53" s="56"/>
    </row>
    <row r="54" spans="1:7" x14ac:dyDescent="0.25">
      <c r="A54" s="58"/>
      <c r="B54" s="190"/>
      <c r="C54" s="191"/>
      <c r="D54" s="56"/>
      <c r="E54" s="56"/>
      <c r="F54" s="56"/>
      <c r="G54" s="56"/>
    </row>
    <row r="55" spans="1:7" ht="15.75" thickBot="1" x14ac:dyDescent="0.3">
      <c r="A55" s="59"/>
      <c r="B55" s="192"/>
      <c r="C55" s="193"/>
      <c r="D55" s="56"/>
      <c r="E55" s="56"/>
      <c r="F55" s="56"/>
      <c r="G55" s="56"/>
    </row>
    <row r="56" spans="1:7" x14ac:dyDescent="0.25">
      <c r="A56" s="13" t="s">
        <v>50</v>
      </c>
      <c r="B56" s="194">
        <f>SUM(B52:B55)</f>
        <v>0</v>
      </c>
      <c r="C56" s="194"/>
      <c r="D56" s="56"/>
      <c r="E56" s="56"/>
      <c r="F56" s="56"/>
      <c r="G56" s="56"/>
    </row>
    <row r="57" spans="1:7" x14ac:dyDescent="0.25">
      <c r="A57" s="13"/>
      <c r="B57" s="70"/>
      <c r="C57" s="70"/>
      <c r="D57" s="56"/>
      <c r="E57" s="56"/>
      <c r="F57" s="56"/>
      <c r="G57" s="56"/>
    </row>
    <row r="58" spans="1:7" x14ac:dyDescent="0.25">
      <c r="A58" s="13" t="s">
        <v>86</v>
      </c>
      <c r="B58" s="70"/>
      <c r="C58" s="70"/>
      <c r="D58" s="56"/>
      <c r="E58" s="56"/>
      <c r="F58" s="56"/>
      <c r="G58" s="56"/>
    </row>
    <row r="59" spans="1:7" ht="15.75" thickBot="1" x14ac:dyDescent="0.3">
      <c r="A59" s="56" t="s">
        <v>48</v>
      </c>
      <c r="B59" s="187" t="s">
        <v>49</v>
      </c>
      <c r="C59" s="187"/>
      <c r="D59" s="56"/>
      <c r="E59" s="56"/>
      <c r="F59" s="56"/>
      <c r="G59" s="56"/>
    </row>
    <row r="60" spans="1:7" x14ac:dyDescent="0.25">
      <c r="A60" s="57"/>
      <c r="B60" s="188"/>
      <c r="C60" s="189"/>
      <c r="D60" s="56"/>
      <c r="E60" s="56"/>
      <c r="F60" s="56"/>
      <c r="G60" s="56"/>
    </row>
    <row r="61" spans="1:7" x14ac:dyDescent="0.25">
      <c r="A61" s="58"/>
      <c r="B61" s="190"/>
      <c r="C61" s="191"/>
      <c r="D61" s="56"/>
      <c r="E61" s="56"/>
      <c r="F61" s="56"/>
      <c r="G61" s="56"/>
    </row>
    <row r="62" spans="1:7" x14ac:dyDescent="0.25">
      <c r="A62" s="58"/>
      <c r="B62" s="190"/>
      <c r="C62" s="191"/>
      <c r="D62" s="56"/>
      <c r="E62" s="56"/>
      <c r="F62" s="56"/>
      <c r="G62" s="56"/>
    </row>
    <row r="63" spans="1:7" ht="15.75" thickBot="1" x14ac:dyDescent="0.3">
      <c r="A63" s="59"/>
      <c r="B63" s="192"/>
      <c r="C63" s="193"/>
      <c r="D63" s="56"/>
      <c r="E63" s="56"/>
      <c r="F63" s="56"/>
      <c r="G63" s="56"/>
    </row>
    <row r="64" spans="1:7" x14ac:dyDescent="0.25">
      <c r="A64" s="13" t="s">
        <v>50</v>
      </c>
      <c r="B64" s="194">
        <f>SUM(B60:B63)</f>
        <v>0</v>
      </c>
      <c r="C64" s="194"/>
      <c r="D64" s="56"/>
      <c r="E64" s="56"/>
      <c r="F64" s="56"/>
      <c r="G64" s="56"/>
    </row>
    <row r="65" spans="1:7" x14ac:dyDescent="0.25">
      <c r="A65" s="13"/>
      <c r="B65" s="70"/>
      <c r="C65" s="70"/>
      <c r="D65" s="56"/>
      <c r="E65" s="56"/>
      <c r="F65" s="56"/>
      <c r="G65" s="56"/>
    </row>
    <row r="66" spans="1:7" x14ac:dyDescent="0.25">
      <c r="A66" s="13"/>
      <c r="B66" s="25"/>
      <c r="C66" s="25"/>
      <c r="D66" s="24"/>
      <c r="E66" s="24"/>
      <c r="F66" s="24"/>
      <c r="G66" s="24"/>
    </row>
    <row r="67" spans="1:7" x14ac:dyDescent="0.25">
      <c r="A67" s="56" t="s">
        <v>79</v>
      </c>
      <c r="B67" s="24"/>
      <c r="C67" s="24"/>
      <c r="D67" s="24"/>
      <c r="E67" s="24"/>
      <c r="F67" s="24"/>
      <c r="G67" s="24"/>
    </row>
    <row r="68" spans="1:7" ht="30.75" customHeight="1" x14ac:dyDescent="0.25">
      <c r="A68" s="24" t="s">
        <v>13</v>
      </c>
      <c r="B68" s="24"/>
      <c r="C68" s="24"/>
      <c r="D68" s="24"/>
      <c r="E68" s="24"/>
      <c r="F68" s="24"/>
      <c r="G68" s="24"/>
    </row>
    <row r="69" spans="1:7" ht="15.75" thickBot="1" x14ac:dyDescent="0.3">
      <c r="A69" s="24"/>
      <c r="B69" s="24"/>
      <c r="C69" s="24"/>
      <c r="D69" s="24"/>
      <c r="E69" s="24"/>
      <c r="F69" s="24"/>
      <c r="G69" s="20" t="s">
        <v>14</v>
      </c>
    </row>
    <row r="70" spans="1:7" x14ac:dyDescent="0.25">
      <c r="A70" s="51" t="s">
        <v>73</v>
      </c>
      <c r="B70" s="49"/>
      <c r="C70" s="49"/>
      <c r="D70" s="49"/>
      <c r="E70" s="49"/>
      <c r="F70" s="49"/>
      <c r="G70" s="105"/>
    </row>
    <row r="71" spans="1:7" x14ac:dyDescent="0.25">
      <c r="A71" s="52" t="s">
        <v>74</v>
      </c>
      <c r="B71" s="48"/>
      <c r="C71" s="48"/>
      <c r="D71" s="48"/>
      <c r="E71" s="48"/>
      <c r="F71" s="48"/>
      <c r="G71" s="106"/>
    </row>
    <row r="72" spans="1:7" x14ac:dyDescent="0.25">
      <c r="A72" s="53" t="s">
        <v>75</v>
      </c>
      <c r="B72" s="46"/>
      <c r="C72" s="46"/>
      <c r="D72" s="46"/>
      <c r="E72" s="46"/>
      <c r="F72" s="46"/>
      <c r="G72" s="107"/>
    </row>
    <row r="73" spans="1:7" ht="15.75" thickBot="1" x14ac:dyDescent="0.3">
      <c r="A73" s="195" t="s">
        <v>76</v>
      </c>
      <c r="B73" s="196"/>
      <c r="C73" s="196"/>
      <c r="D73" s="196"/>
      <c r="E73" s="196"/>
      <c r="F73" s="197"/>
      <c r="G73" s="50">
        <f>SUM(G70:G72)</f>
        <v>0</v>
      </c>
    </row>
    <row r="74" spans="1:7" ht="150" customHeight="1" x14ac:dyDescent="0.25">
      <c r="A74" s="198" t="s">
        <v>77</v>
      </c>
      <c r="B74" s="198"/>
      <c r="C74" s="198"/>
      <c r="D74" s="198"/>
      <c r="E74" s="198"/>
      <c r="F74" s="198"/>
      <c r="G74" s="198"/>
    </row>
    <row r="75" spans="1:7" x14ac:dyDescent="0.25">
      <c r="A75" s="29"/>
      <c r="B75" s="29"/>
      <c r="C75" s="29"/>
      <c r="D75" s="29"/>
      <c r="E75" s="29"/>
      <c r="F75" s="29"/>
      <c r="G75" s="29"/>
    </row>
    <row r="76" spans="1:7" x14ac:dyDescent="0.25">
      <c r="A76" s="61" t="s">
        <v>80</v>
      </c>
      <c r="B76" s="61"/>
      <c r="C76" s="61"/>
      <c r="D76" s="61"/>
      <c r="E76" s="61"/>
      <c r="F76" s="61"/>
      <c r="G76" s="61"/>
    </row>
    <row r="77" spans="1:7" x14ac:dyDescent="0.25">
      <c r="A77" s="61"/>
      <c r="B77" s="61"/>
      <c r="C77" s="61"/>
      <c r="D77" s="61"/>
      <c r="E77" s="61"/>
      <c r="F77" s="61"/>
      <c r="G77" s="61"/>
    </row>
    <row r="78" spans="1:7" ht="15.75" thickBot="1" x14ac:dyDescent="0.3">
      <c r="A78" s="61"/>
      <c r="B78" s="61"/>
      <c r="C78" s="61"/>
      <c r="D78" s="61"/>
      <c r="E78" s="61"/>
      <c r="F78" s="61"/>
      <c r="G78" s="62" t="s">
        <v>14</v>
      </c>
    </row>
    <row r="79" spans="1:7" x14ac:dyDescent="0.25">
      <c r="A79" s="63" t="s">
        <v>73</v>
      </c>
      <c r="B79" s="64"/>
      <c r="C79" s="64"/>
      <c r="D79" s="64"/>
      <c r="E79" s="64"/>
      <c r="F79" s="64"/>
      <c r="G79" s="110"/>
    </row>
    <row r="80" spans="1:7" x14ac:dyDescent="0.25">
      <c r="A80" s="65" t="s">
        <v>74</v>
      </c>
      <c r="B80" s="66"/>
      <c r="C80" s="66"/>
      <c r="D80" s="66"/>
      <c r="E80" s="66"/>
      <c r="F80" s="66"/>
      <c r="G80" s="108"/>
    </row>
    <row r="81" spans="1:7" x14ac:dyDescent="0.25">
      <c r="A81" s="67" t="s">
        <v>75</v>
      </c>
      <c r="B81" s="68"/>
      <c r="C81" s="68"/>
      <c r="D81" s="68"/>
      <c r="E81" s="68"/>
      <c r="F81" s="68"/>
      <c r="G81" s="109"/>
    </row>
    <row r="82" spans="1:7" ht="15" customHeight="1" thickBot="1" x14ac:dyDescent="0.3">
      <c r="A82" s="200" t="s">
        <v>76</v>
      </c>
      <c r="B82" s="201"/>
      <c r="C82" s="201"/>
      <c r="D82" s="201"/>
      <c r="E82" s="201"/>
      <c r="F82" s="202"/>
      <c r="G82" s="69">
        <f>SUM(G79:G81)</f>
        <v>0</v>
      </c>
    </row>
    <row r="83" spans="1:7" ht="163.5" customHeight="1" x14ac:dyDescent="0.25">
      <c r="A83" s="199" t="s">
        <v>68</v>
      </c>
      <c r="B83" s="199"/>
      <c r="C83" s="199"/>
      <c r="D83" s="199"/>
      <c r="E83" s="199"/>
      <c r="F83" s="199"/>
      <c r="G83" s="199"/>
    </row>
    <row r="84" spans="1:7" x14ac:dyDescent="0.25">
      <c r="A84" s="18"/>
      <c r="B84" s="18"/>
      <c r="C84" s="18"/>
      <c r="D84" s="18"/>
      <c r="E84" s="18"/>
      <c r="F84" s="18"/>
      <c r="G84" s="18"/>
    </row>
    <row r="85" spans="1:7" ht="15.75" x14ac:dyDescent="0.25">
      <c r="A85" s="5" t="s">
        <v>45</v>
      </c>
      <c r="B85" s="24"/>
      <c r="C85" s="24"/>
      <c r="D85" s="24"/>
      <c r="E85" s="24"/>
      <c r="F85" s="24"/>
      <c r="G85" s="24"/>
    </row>
    <row r="86" spans="1:7" x14ac:dyDescent="0.25">
      <c r="A86" s="24"/>
      <c r="B86" s="24"/>
      <c r="C86" s="24"/>
      <c r="D86" s="24"/>
      <c r="E86" s="24"/>
      <c r="F86" s="24"/>
      <c r="G86" s="24"/>
    </row>
    <row r="87" spans="1:7" ht="31.5" customHeight="1" x14ac:dyDescent="0.25">
      <c r="A87" s="203" t="s">
        <v>61</v>
      </c>
      <c r="B87" s="203"/>
      <c r="C87" s="203"/>
      <c r="D87" s="203"/>
      <c r="E87" s="203"/>
      <c r="F87" s="203"/>
      <c r="G87" s="203"/>
    </row>
    <row r="88" spans="1:7" x14ac:dyDescent="0.25">
      <c r="A88" s="24" t="s">
        <v>53</v>
      </c>
      <c r="B88" s="24"/>
      <c r="C88" s="24"/>
      <c r="D88" s="24"/>
      <c r="E88" s="24"/>
      <c r="F88" s="24"/>
      <c r="G88" s="24"/>
    </row>
    <row r="89" spans="1:7" ht="15" customHeight="1" x14ac:dyDescent="0.25">
      <c r="A89" s="24"/>
      <c r="B89" s="24"/>
      <c r="C89" s="24"/>
      <c r="D89" s="24"/>
      <c r="E89" s="24"/>
      <c r="F89" s="24"/>
      <c r="G89" s="24"/>
    </row>
    <row r="90" spans="1:7" ht="15" customHeight="1" thickBot="1" x14ac:dyDescent="0.3">
      <c r="A90" s="13" t="s">
        <v>81</v>
      </c>
      <c r="B90" s="13"/>
      <c r="C90" s="13"/>
      <c r="D90" s="13"/>
      <c r="E90" s="13"/>
      <c r="F90" s="13"/>
      <c r="G90" s="20" t="s">
        <v>14</v>
      </c>
    </row>
    <row r="91" spans="1:7" ht="15" customHeight="1" x14ac:dyDescent="0.25">
      <c r="A91" s="162"/>
      <c r="B91" s="163"/>
      <c r="C91" s="163"/>
      <c r="D91" s="163"/>
      <c r="E91" s="163"/>
      <c r="F91" s="164"/>
      <c r="G91" s="32"/>
    </row>
    <row r="92" spans="1:7" ht="15" customHeight="1" x14ac:dyDescent="0.25">
      <c r="A92" s="33"/>
      <c r="B92" s="34"/>
      <c r="C92" s="34"/>
      <c r="D92" s="34"/>
      <c r="E92" s="34"/>
      <c r="F92" s="35"/>
      <c r="G92" s="36"/>
    </row>
    <row r="93" spans="1:7" ht="15" customHeight="1" x14ac:dyDescent="0.25">
      <c r="A93" s="33"/>
      <c r="B93" s="34"/>
      <c r="C93" s="34"/>
      <c r="D93" s="34"/>
      <c r="E93" s="34"/>
      <c r="F93" s="35"/>
      <c r="G93" s="36"/>
    </row>
    <row r="94" spans="1:7" ht="15" customHeight="1" x14ac:dyDescent="0.25">
      <c r="A94" s="33"/>
      <c r="B94" s="34"/>
      <c r="C94" s="34"/>
      <c r="D94" s="34"/>
      <c r="E94" s="34"/>
      <c r="F94" s="35"/>
      <c r="G94" s="36"/>
    </row>
    <row r="95" spans="1:7" ht="15" customHeight="1" x14ac:dyDescent="0.25">
      <c r="A95" s="33"/>
      <c r="B95" s="34"/>
      <c r="C95" s="34"/>
      <c r="D95" s="34"/>
      <c r="E95" s="34"/>
      <c r="F95" s="35"/>
      <c r="G95" s="36"/>
    </row>
    <row r="96" spans="1:7" ht="15" customHeight="1" x14ac:dyDescent="0.25">
      <c r="A96" s="159"/>
      <c r="B96" s="160"/>
      <c r="C96" s="160"/>
      <c r="D96" s="160"/>
      <c r="E96" s="160"/>
      <c r="F96" s="161"/>
      <c r="G96" s="36"/>
    </row>
    <row r="97" spans="1:7" ht="15" customHeight="1" x14ac:dyDescent="0.25">
      <c r="A97" s="159"/>
      <c r="B97" s="160"/>
      <c r="C97" s="160"/>
      <c r="D97" s="160"/>
      <c r="E97" s="160"/>
      <c r="F97" s="161"/>
      <c r="G97" s="36"/>
    </row>
    <row r="98" spans="1:7" ht="15" customHeight="1" x14ac:dyDescent="0.25">
      <c r="A98" s="159"/>
      <c r="B98" s="160"/>
      <c r="C98" s="160"/>
      <c r="D98" s="160"/>
      <c r="E98" s="160"/>
      <c r="F98" s="161"/>
      <c r="G98" s="36"/>
    </row>
    <row r="99" spans="1:7" ht="15" customHeight="1" x14ac:dyDescent="0.25">
      <c r="A99" s="159"/>
      <c r="B99" s="160"/>
      <c r="C99" s="160"/>
      <c r="D99" s="160"/>
      <c r="E99" s="160"/>
      <c r="F99" s="161"/>
      <c r="G99" s="36"/>
    </row>
    <row r="100" spans="1:7" ht="15" customHeight="1" x14ac:dyDescent="0.25">
      <c r="A100" s="156"/>
      <c r="B100" s="157"/>
      <c r="C100" s="157"/>
      <c r="D100" s="157"/>
      <c r="E100" s="157"/>
      <c r="F100" s="158"/>
      <c r="G100" s="37"/>
    </row>
    <row r="101" spans="1:7" ht="15" customHeight="1" x14ac:dyDescent="0.25">
      <c r="A101" s="156"/>
      <c r="B101" s="157"/>
      <c r="C101" s="157"/>
      <c r="D101" s="157"/>
      <c r="E101" s="157"/>
      <c r="F101" s="158"/>
      <c r="G101" s="37"/>
    </row>
    <row r="102" spans="1:7" ht="15" customHeight="1" x14ac:dyDescent="0.25">
      <c r="A102" s="156"/>
      <c r="B102" s="157"/>
      <c r="C102" s="157"/>
      <c r="D102" s="157"/>
      <c r="E102" s="157"/>
      <c r="F102" s="158"/>
      <c r="G102" s="37"/>
    </row>
    <row r="103" spans="1:7" x14ac:dyDescent="0.25">
      <c r="A103" s="156"/>
      <c r="B103" s="157"/>
      <c r="C103" s="157"/>
      <c r="D103" s="157"/>
      <c r="E103" s="157"/>
      <c r="F103" s="158"/>
      <c r="G103" s="37"/>
    </row>
    <row r="104" spans="1:7" x14ac:dyDescent="0.25">
      <c r="A104" s="156"/>
      <c r="B104" s="157"/>
      <c r="C104" s="157"/>
      <c r="D104" s="157"/>
      <c r="E104" s="157"/>
      <c r="F104" s="158"/>
      <c r="G104" s="37"/>
    </row>
    <row r="105" spans="1:7" ht="15.75" thickBot="1" x14ac:dyDescent="0.3">
      <c r="A105" s="184"/>
      <c r="B105" s="185"/>
      <c r="C105" s="185"/>
      <c r="D105" s="185"/>
      <c r="E105" s="185"/>
      <c r="F105" s="186"/>
      <c r="G105" s="38"/>
    </row>
    <row r="106" spans="1:7" x14ac:dyDescent="0.25">
      <c r="A106" s="13" t="s">
        <v>15</v>
      </c>
      <c r="B106" s="13"/>
      <c r="C106" s="13"/>
      <c r="D106" s="13"/>
      <c r="E106" s="13"/>
      <c r="F106" s="13"/>
      <c r="G106" s="25">
        <f>SUM(G91:G105)</f>
        <v>0</v>
      </c>
    </row>
    <row r="107" spans="1:7" x14ac:dyDescent="0.25">
      <c r="A107" s="13"/>
      <c r="B107" s="13"/>
      <c r="C107" s="13"/>
      <c r="D107" s="13"/>
      <c r="E107" s="13"/>
      <c r="F107" s="13"/>
      <c r="G107" s="25"/>
    </row>
    <row r="108" spans="1:7" ht="15.75" thickBot="1" x14ac:dyDescent="0.3">
      <c r="A108" s="13" t="s">
        <v>82</v>
      </c>
      <c r="B108" s="13"/>
      <c r="C108" s="13"/>
      <c r="D108" s="13"/>
      <c r="E108" s="13"/>
      <c r="F108" s="13"/>
      <c r="G108" s="20" t="s">
        <v>14</v>
      </c>
    </row>
    <row r="109" spans="1:7" x14ac:dyDescent="0.25">
      <c r="A109" s="162"/>
      <c r="B109" s="163"/>
      <c r="C109" s="163"/>
      <c r="D109" s="163"/>
      <c r="E109" s="163"/>
      <c r="F109" s="164"/>
      <c r="G109" s="32"/>
    </row>
    <row r="110" spans="1:7" x14ac:dyDescent="0.25">
      <c r="A110" s="33"/>
      <c r="B110" s="34"/>
      <c r="C110" s="34"/>
      <c r="D110" s="34"/>
      <c r="E110" s="34"/>
      <c r="F110" s="35"/>
      <c r="G110" s="36"/>
    </row>
    <row r="111" spans="1:7" x14ac:dyDescent="0.25">
      <c r="A111" s="33"/>
      <c r="B111" s="34"/>
      <c r="C111" s="34"/>
      <c r="D111" s="34"/>
      <c r="E111" s="34"/>
      <c r="F111" s="35"/>
      <c r="G111" s="36"/>
    </row>
    <row r="112" spans="1:7" x14ac:dyDescent="0.25">
      <c r="A112" s="33"/>
      <c r="B112" s="34"/>
      <c r="C112" s="34"/>
      <c r="D112" s="34"/>
      <c r="E112" s="34"/>
      <c r="F112" s="35"/>
      <c r="G112" s="36"/>
    </row>
    <row r="113" spans="1:7" x14ac:dyDescent="0.25">
      <c r="A113" s="33"/>
      <c r="B113" s="34"/>
      <c r="C113" s="34"/>
      <c r="D113" s="34"/>
      <c r="E113" s="34"/>
      <c r="F113" s="35"/>
      <c r="G113" s="36"/>
    </row>
    <row r="114" spans="1:7" x14ac:dyDescent="0.25">
      <c r="A114" s="159"/>
      <c r="B114" s="160"/>
      <c r="C114" s="160"/>
      <c r="D114" s="160"/>
      <c r="E114" s="160"/>
      <c r="F114" s="161"/>
      <c r="G114" s="36"/>
    </row>
    <row r="115" spans="1:7" x14ac:dyDescent="0.25">
      <c r="A115" s="159"/>
      <c r="B115" s="160"/>
      <c r="C115" s="160"/>
      <c r="D115" s="160"/>
      <c r="E115" s="160"/>
      <c r="F115" s="161"/>
      <c r="G115" s="36"/>
    </row>
    <row r="116" spans="1:7" x14ac:dyDescent="0.25">
      <c r="A116" s="159"/>
      <c r="B116" s="160"/>
      <c r="C116" s="160"/>
      <c r="D116" s="160"/>
      <c r="E116" s="160"/>
      <c r="F116" s="161"/>
      <c r="G116" s="36"/>
    </row>
    <row r="117" spans="1:7" x14ac:dyDescent="0.25">
      <c r="A117" s="159"/>
      <c r="B117" s="160"/>
      <c r="C117" s="160"/>
      <c r="D117" s="160"/>
      <c r="E117" s="160"/>
      <c r="F117" s="161"/>
      <c r="G117" s="36"/>
    </row>
    <row r="118" spans="1:7" x14ac:dyDescent="0.25">
      <c r="A118" s="156"/>
      <c r="B118" s="157"/>
      <c r="C118" s="157"/>
      <c r="D118" s="157"/>
      <c r="E118" s="157"/>
      <c r="F118" s="158"/>
      <c r="G118" s="37"/>
    </row>
    <row r="119" spans="1:7" x14ac:dyDescent="0.25">
      <c r="A119" s="156"/>
      <c r="B119" s="157"/>
      <c r="C119" s="157"/>
      <c r="D119" s="157"/>
      <c r="E119" s="157"/>
      <c r="F119" s="158"/>
      <c r="G119" s="37"/>
    </row>
    <row r="120" spans="1:7" x14ac:dyDescent="0.25">
      <c r="A120" s="156"/>
      <c r="B120" s="157"/>
      <c r="C120" s="157"/>
      <c r="D120" s="157"/>
      <c r="E120" s="157"/>
      <c r="F120" s="158"/>
      <c r="G120" s="37"/>
    </row>
    <row r="121" spans="1:7" x14ac:dyDescent="0.25">
      <c r="A121" s="156"/>
      <c r="B121" s="157"/>
      <c r="C121" s="157"/>
      <c r="D121" s="157"/>
      <c r="E121" s="157"/>
      <c r="F121" s="158"/>
      <c r="G121" s="37"/>
    </row>
    <row r="122" spans="1:7" x14ac:dyDescent="0.25">
      <c r="A122" s="156"/>
      <c r="B122" s="157"/>
      <c r="C122" s="157"/>
      <c r="D122" s="157"/>
      <c r="E122" s="157"/>
      <c r="F122" s="158"/>
      <c r="G122" s="37"/>
    </row>
    <row r="123" spans="1:7" ht="15.75" thickBot="1" x14ac:dyDescent="0.3">
      <c r="A123" s="184"/>
      <c r="B123" s="185"/>
      <c r="C123" s="185"/>
      <c r="D123" s="185"/>
      <c r="E123" s="185"/>
      <c r="F123" s="186"/>
      <c r="G123" s="38"/>
    </row>
    <row r="124" spans="1:7" x14ac:dyDescent="0.25">
      <c r="A124" s="13" t="s">
        <v>15</v>
      </c>
      <c r="B124" s="13"/>
      <c r="C124" s="13"/>
      <c r="D124" s="13"/>
      <c r="E124" s="13"/>
      <c r="F124" s="13"/>
      <c r="G124" s="25">
        <f>SUM(G109:G123)</f>
        <v>0</v>
      </c>
    </row>
    <row r="125" spans="1:7" x14ac:dyDescent="0.25">
      <c r="A125" s="13"/>
      <c r="B125" s="13"/>
      <c r="C125" s="13"/>
      <c r="D125" s="13"/>
      <c r="E125" s="13"/>
      <c r="F125" s="13"/>
      <c r="G125" s="25"/>
    </row>
    <row r="126" spans="1:7" ht="15.75" thickBot="1" x14ac:dyDescent="0.3">
      <c r="A126" s="13" t="s">
        <v>83</v>
      </c>
      <c r="B126" s="13"/>
      <c r="C126" s="13"/>
      <c r="D126" s="13"/>
      <c r="E126" s="13"/>
      <c r="F126" s="13"/>
      <c r="G126" s="20" t="s">
        <v>14</v>
      </c>
    </row>
    <row r="127" spans="1:7" x14ac:dyDescent="0.25">
      <c r="A127" s="162"/>
      <c r="B127" s="163"/>
      <c r="C127" s="163"/>
      <c r="D127" s="163"/>
      <c r="E127" s="163"/>
      <c r="F127" s="164"/>
      <c r="G127" s="32"/>
    </row>
    <row r="128" spans="1:7" x14ac:dyDescent="0.25">
      <c r="A128" s="33"/>
      <c r="B128" s="34"/>
      <c r="C128" s="34"/>
      <c r="D128" s="34"/>
      <c r="E128" s="34"/>
      <c r="F128" s="35"/>
      <c r="G128" s="36"/>
    </row>
    <row r="129" spans="1:7" x14ac:dyDescent="0.25">
      <c r="A129" s="33"/>
      <c r="B129" s="34"/>
      <c r="C129" s="34"/>
      <c r="D129" s="34"/>
      <c r="E129" s="34"/>
      <c r="F129" s="35"/>
      <c r="G129" s="36"/>
    </row>
    <row r="130" spans="1:7" x14ac:dyDescent="0.25">
      <c r="A130" s="33"/>
      <c r="B130" s="34"/>
      <c r="C130" s="34"/>
      <c r="D130" s="34"/>
      <c r="E130" s="34"/>
      <c r="F130" s="35"/>
      <c r="G130" s="36"/>
    </row>
    <row r="131" spans="1:7" x14ac:dyDescent="0.25">
      <c r="A131" s="33"/>
      <c r="B131" s="34"/>
      <c r="C131" s="34"/>
      <c r="D131" s="34"/>
      <c r="E131" s="34"/>
      <c r="F131" s="35"/>
      <c r="G131" s="36"/>
    </row>
    <row r="132" spans="1:7" x14ac:dyDescent="0.25">
      <c r="A132" s="159"/>
      <c r="B132" s="160"/>
      <c r="C132" s="160"/>
      <c r="D132" s="160"/>
      <c r="E132" s="160"/>
      <c r="F132" s="161"/>
      <c r="G132" s="36"/>
    </row>
    <row r="133" spans="1:7" x14ac:dyDescent="0.25">
      <c r="A133" s="159"/>
      <c r="B133" s="160"/>
      <c r="C133" s="160"/>
      <c r="D133" s="160"/>
      <c r="E133" s="160"/>
      <c r="F133" s="161"/>
      <c r="G133" s="36"/>
    </row>
    <row r="134" spans="1:7" x14ac:dyDescent="0.25">
      <c r="A134" s="159"/>
      <c r="B134" s="160"/>
      <c r="C134" s="160"/>
      <c r="D134" s="160"/>
      <c r="E134" s="160"/>
      <c r="F134" s="161"/>
      <c r="G134" s="36"/>
    </row>
    <row r="135" spans="1:7" x14ac:dyDescent="0.25">
      <c r="A135" s="159"/>
      <c r="B135" s="160"/>
      <c r="C135" s="160"/>
      <c r="D135" s="160"/>
      <c r="E135" s="160"/>
      <c r="F135" s="161"/>
      <c r="G135" s="36"/>
    </row>
    <row r="136" spans="1:7" x14ac:dyDescent="0.25">
      <c r="A136" s="156"/>
      <c r="B136" s="157"/>
      <c r="C136" s="157"/>
      <c r="D136" s="157"/>
      <c r="E136" s="157"/>
      <c r="F136" s="158"/>
      <c r="G136" s="37"/>
    </row>
    <row r="137" spans="1:7" ht="15" customHeight="1" x14ac:dyDescent="0.25">
      <c r="A137" s="156"/>
      <c r="B137" s="157"/>
      <c r="C137" s="157"/>
      <c r="D137" s="157"/>
      <c r="E137" s="157"/>
      <c r="F137" s="158"/>
      <c r="G137" s="37"/>
    </row>
    <row r="138" spans="1:7" x14ac:dyDescent="0.25">
      <c r="A138" s="156"/>
      <c r="B138" s="157"/>
      <c r="C138" s="157"/>
      <c r="D138" s="157"/>
      <c r="E138" s="157"/>
      <c r="F138" s="158"/>
      <c r="G138" s="37"/>
    </row>
    <row r="139" spans="1:7" x14ac:dyDescent="0.25">
      <c r="A139" s="156"/>
      <c r="B139" s="157"/>
      <c r="C139" s="157"/>
      <c r="D139" s="157"/>
      <c r="E139" s="157"/>
      <c r="F139" s="158"/>
      <c r="G139" s="37"/>
    </row>
    <row r="140" spans="1:7" x14ac:dyDescent="0.25">
      <c r="A140" s="156"/>
      <c r="B140" s="157"/>
      <c r="C140" s="157"/>
      <c r="D140" s="157"/>
      <c r="E140" s="157"/>
      <c r="F140" s="158"/>
      <c r="G140" s="37"/>
    </row>
    <row r="141" spans="1:7" ht="15.75" thickBot="1" x14ac:dyDescent="0.3">
      <c r="A141" s="184"/>
      <c r="B141" s="185"/>
      <c r="C141" s="185"/>
      <c r="D141" s="185"/>
      <c r="E141" s="185"/>
      <c r="F141" s="186"/>
      <c r="G141" s="38"/>
    </row>
    <row r="142" spans="1:7" x14ac:dyDescent="0.25">
      <c r="A142" s="13" t="s">
        <v>15</v>
      </c>
      <c r="B142" s="13"/>
      <c r="C142" s="13"/>
      <c r="D142" s="13"/>
      <c r="E142" s="13"/>
      <c r="F142" s="13"/>
      <c r="G142" s="25">
        <f>SUM(G127:G141)</f>
        <v>0</v>
      </c>
    </row>
    <row r="143" spans="1:7" x14ac:dyDescent="0.25">
      <c r="A143" s="13"/>
      <c r="B143" s="13"/>
      <c r="C143" s="13"/>
      <c r="D143" s="13"/>
      <c r="E143" s="13"/>
      <c r="F143" s="13"/>
      <c r="G143" s="25"/>
    </row>
    <row r="144" spans="1:7" x14ac:dyDescent="0.25">
      <c r="A144" s="24" t="s">
        <v>62</v>
      </c>
      <c r="B144" s="24"/>
      <c r="C144" s="24"/>
      <c r="D144" s="24"/>
      <c r="E144" s="24"/>
      <c r="F144" s="24"/>
      <c r="G144" s="24"/>
    </row>
    <row r="145" spans="1:7" ht="15.75" customHeight="1" x14ac:dyDescent="0.25">
      <c r="A145" s="24" t="s">
        <v>46</v>
      </c>
      <c r="B145" s="24"/>
      <c r="C145" s="24"/>
      <c r="D145" s="24"/>
      <c r="E145" s="24"/>
      <c r="F145" s="24"/>
      <c r="G145" s="24"/>
    </row>
    <row r="146" spans="1:7" x14ac:dyDescent="0.25">
      <c r="A146" s="24" t="s">
        <v>53</v>
      </c>
      <c r="B146" s="24"/>
      <c r="C146" s="24"/>
      <c r="D146" s="24"/>
      <c r="E146" s="24"/>
      <c r="F146" s="24"/>
      <c r="G146" s="24"/>
    </row>
    <row r="147" spans="1:7" x14ac:dyDescent="0.25">
      <c r="A147" s="24"/>
      <c r="B147" s="24"/>
      <c r="C147" s="24"/>
      <c r="D147" s="24"/>
      <c r="E147" s="24"/>
      <c r="F147" s="24"/>
      <c r="G147" s="24"/>
    </row>
    <row r="148" spans="1:7" ht="15.75" thickBot="1" x14ac:dyDescent="0.3">
      <c r="A148" s="13" t="s">
        <v>81</v>
      </c>
      <c r="B148" s="13"/>
      <c r="C148" s="13"/>
      <c r="D148" s="13"/>
      <c r="E148" s="13"/>
      <c r="F148" s="13"/>
      <c r="G148" s="20" t="s">
        <v>14</v>
      </c>
    </row>
    <row r="149" spans="1:7" x14ac:dyDescent="0.25">
      <c r="A149" s="162"/>
      <c r="B149" s="163"/>
      <c r="C149" s="163"/>
      <c r="D149" s="163"/>
      <c r="E149" s="163"/>
      <c r="F149" s="164"/>
      <c r="G149" s="32"/>
    </row>
    <row r="150" spans="1:7" x14ac:dyDescent="0.25">
      <c r="A150" s="33"/>
      <c r="B150" s="34"/>
      <c r="C150" s="34"/>
      <c r="D150" s="34"/>
      <c r="E150" s="34"/>
      <c r="F150" s="35"/>
      <c r="G150" s="36"/>
    </row>
    <row r="151" spans="1:7" x14ac:dyDescent="0.25">
      <c r="A151" s="33"/>
      <c r="B151" s="34"/>
      <c r="C151" s="34"/>
      <c r="D151" s="34"/>
      <c r="E151" s="34"/>
      <c r="F151" s="35"/>
      <c r="G151" s="36"/>
    </row>
    <row r="152" spans="1:7" x14ac:dyDescent="0.25">
      <c r="A152" s="33"/>
      <c r="B152" s="34"/>
      <c r="C152" s="34"/>
      <c r="D152" s="34"/>
      <c r="E152" s="34"/>
      <c r="F152" s="35"/>
      <c r="G152" s="36"/>
    </row>
    <row r="153" spans="1:7" x14ac:dyDescent="0.25">
      <c r="A153" s="33"/>
      <c r="B153" s="34"/>
      <c r="C153" s="34"/>
      <c r="D153" s="34"/>
      <c r="E153" s="34"/>
      <c r="F153" s="35"/>
      <c r="G153" s="36"/>
    </row>
    <row r="154" spans="1:7" x14ac:dyDescent="0.25">
      <c r="A154" s="159"/>
      <c r="B154" s="160"/>
      <c r="C154" s="160"/>
      <c r="D154" s="160"/>
      <c r="E154" s="160"/>
      <c r="F154" s="161"/>
      <c r="G154" s="36"/>
    </row>
    <row r="155" spans="1:7" x14ac:dyDescent="0.25">
      <c r="A155" s="159"/>
      <c r="B155" s="160"/>
      <c r="C155" s="160"/>
      <c r="D155" s="160"/>
      <c r="E155" s="160"/>
      <c r="F155" s="161"/>
      <c r="G155" s="36"/>
    </row>
    <row r="156" spans="1:7" x14ac:dyDescent="0.25">
      <c r="A156" s="159"/>
      <c r="B156" s="160"/>
      <c r="C156" s="160"/>
      <c r="D156" s="160"/>
      <c r="E156" s="160"/>
      <c r="F156" s="161"/>
      <c r="G156" s="36"/>
    </row>
    <row r="157" spans="1:7" x14ac:dyDescent="0.25">
      <c r="A157" s="159"/>
      <c r="B157" s="160"/>
      <c r="C157" s="160"/>
      <c r="D157" s="160"/>
      <c r="E157" s="160"/>
      <c r="F157" s="161"/>
      <c r="G157" s="36"/>
    </row>
    <row r="158" spans="1:7" x14ac:dyDescent="0.25">
      <c r="A158" s="156"/>
      <c r="B158" s="157"/>
      <c r="C158" s="157"/>
      <c r="D158" s="157"/>
      <c r="E158" s="157"/>
      <c r="F158" s="158"/>
      <c r="G158" s="37"/>
    </row>
    <row r="159" spans="1:7" x14ac:dyDescent="0.25">
      <c r="A159" s="156"/>
      <c r="B159" s="157"/>
      <c r="C159" s="157"/>
      <c r="D159" s="157"/>
      <c r="E159" s="157"/>
      <c r="F159" s="158"/>
      <c r="G159" s="37"/>
    </row>
    <row r="160" spans="1:7" x14ac:dyDescent="0.25">
      <c r="A160" s="156"/>
      <c r="B160" s="157"/>
      <c r="C160" s="157"/>
      <c r="D160" s="157"/>
      <c r="E160" s="157"/>
      <c r="F160" s="158"/>
      <c r="G160" s="37"/>
    </row>
    <row r="161" spans="1:7" x14ac:dyDescent="0.25">
      <c r="A161" s="156"/>
      <c r="B161" s="157"/>
      <c r="C161" s="157"/>
      <c r="D161" s="157"/>
      <c r="E161" s="157"/>
      <c r="F161" s="158"/>
      <c r="G161" s="37"/>
    </row>
    <row r="162" spans="1:7" x14ac:dyDescent="0.25">
      <c r="A162" s="156"/>
      <c r="B162" s="157"/>
      <c r="C162" s="157"/>
      <c r="D162" s="157"/>
      <c r="E162" s="157"/>
      <c r="F162" s="158"/>
      <c r="G162" s="37"/>
    </row>
    <row r="163" spans="1:7" ht="15.75" thickBot="1" x14ac:dyDescent="0.3">
      <c r="A163" s="184"/>
      <c r="B163" s="185"/>
      <c r="C163" s="185"/>
      <c r="D163" s="185"/>
      <c r="E163" s="185"/>
      <c r="F163" s="186"/>
      <c r="G163" s="38"/>
    </row>
    <row r="164" spans="1:7" x14ac:dyDescent="0.25">
      <c r="A164" s="13" t="s">
        <v>15</v>
      </c>
      <c r="B164" s="13"/>
      <c r="C164" s="13"/>
      <c r="D164" s="13"/>
      <c r="E164" s="13"/>
      <c r="F164" s="13"/>
      <c r="G164" s="25">
        <f>SUM(G149:G163)</f>
        <v>0</v>
      </c>
    </row>
    <row r="165" spans="1:7" x14ac:dyDescent="0.25">
      <c r="A165" s="13"/>
      <c r="B165" s="13"/>
      <c r="C165" s="13"/>
      <c r="D165" s="13"/>
      <c r="E165" s="13"/>
      <c r="F165" s="13"/>
      <c r="G165" s="25"/>
    </row>
    <row r="166" spans="1:7" ht="15.75" thickBot="1" x14ac:dyDescent="0.3">
      <c r="A166" s="13" t="s">
        <v>82</v>
      </c>
      <c r="B166" s="13"/>
      <c r="C166" s="13"/>
      <c r="D166" s="13"/>
      <c r="E166" s="13"/>
      <c r="F166" s="13"/>
      <c r="G166" s="20" t="s">
        <v>14</v>
      </c>
    </row>
    <row r="167" spans="1:7" x14ac:dyDescent="0.25">
      <c r="A167" s="162"/>
      <c r="B167" s="163"/>
      <c r="C167" s="163"/>
      <c r="D167" s="163"/>
      <c r="E167" s="163"/>
      <c r="F167" s="164"/>
      <c r="G167" s="32"/>
    </row>
    <row r="168" spans="1:7" x14ac:dyDescent="0.25">
      <c r="A168" s="33"/>
      <c r="B168" s="34"/>
      <c r="C168" s="34"/>
      <c r="D168" s="34"/>
      <c r="E168" s="34"/>
      <c r="F168" s="35"/>
      <c r="G168" s="36"/>
    </row>
    <row r="169" spans="1:7" x14ac:dyDescent="0.25">
      <c r="A169" s="33"/>
      <c r="B169" s="34"/>
      <c r="C169" s="34"/>
      <c r="D169" s="34"/>
      <c r="E169" s="34"/>
      <c r="F169" s="35"/>
      <c r="G169" s="36"/>
    </row>
    <row r="170" spans="1:7" x14ac:dyDescent="0.25">
      <c r="A170" s="33"/>
      <c r="B170" s="34"/>
      <c r="C170" s="34"/>
      <c r="D170" s="34"/>
      <c r="E170" s="34"/>
      <c r="F170" s="35"/>
      <c r="G170" s="36"/>
    </row>
    <row r="171" spans="1:7" x14ac:dyDescent="0.25">
      <c r="A171" s="33"/>
      <c r="B171" s="34"/>
      <c r="C171" s="34"/>
      <c r="D171" s="34"/>
      <c r="E171" s="34"/>
      <c r="F171" s="35"/>
      <c r="G171" s="36"/>
    </row>
    <row r="172" spans="1:7" x14ac:dyDescent="0.25">
      <c r="A172" s="159"/>
      <c r="B172" s="160"/>
      <c r="C172" s="160"/>
      <c r="D172" s="160"/>
      <c r="E172" s="160"/>
      <c r="F172" s="161"/>
      <c r="G172" s="36"/>
    </row>
    <row r="173" spans="1:7" x14ac:dyDescent="0.25">
      <c r="A173" s="159"/>
      <c r="B173" s="160"/>
      <c r="C173" s="160"/>
      <c r="D173" s="160"/>
      <c r="E173" s="160"/>
      <c r="F173" s="161"/>
      <c r="G173" s="36"/>
    </row>
    <row r="174" spans="1:7" x14ac:dyDescent="0.25">
      <c r="A174" s="159"/>
      <c r="B174" s="160"/>
      <c r="C174" s="160"/>
      <c r="D174" s="160"/>
      <c r="E174" s="160"/>
      <c r="F174" s="161"/>
      <c r="G174" s="36"/>
    </row>
    <row r="175" spans="1:7" x14ac:dyDescent="0.25">
      <c r="A175" s="159"/>
      <c r="B175" s="160"/>
      <c r="C175" s="160"/>
      <c r="D175" s="160"/>
      <c r="E175" s="160"/>
      <c r="F175" s="161"/>
      <c r="G175" s="36"/>
    </row>
    <row r="176" spans="1:7" x14ac:dyDescent="0.25">
      <c r="A176" s="156"/>
      <c r="B176" s="157"/>
      <c r="C176" s="157"/>
      <c r="D176" s="157"/>
      <c r="E176" s="157"/>
      <c r="F176" s="158"/>
      <c r="G176" s="37"/>
    </row>
    <row r="177" spans="1:7" x14ac:dyDescent="0.25">
      <c r="A177" s="156"/>
      <c r="B177" s="157"/>
      <c r="C177" s="157"/>
      <c r="D177" s="157"/>
      <c r="E177" s="157"/>
      <c r="F177" s="158"/>
      <c r="G177" s="37"/>
    </row>
    <row r="178" spans="1:7" x14ac:dyDescent="0.25">
      <c r="A178" s="156"/>
      <c r="B178" s="157"/>
      <c r="C178" s="157"/>
      <c r="D178" s="157"/>
      <c r="E178" s="157"/>
      <c r="F178" s="158"/>
      <c r="G178" s="37"/>
    </row>
    <row r="179" spans="1:7" ht="15" customHeight="1" x14ac:dyDescent="0.25">
      <c r="A179" s="156"/>
      <c r="B179" s="157"/>
      <c r="C179" s="157"/>
      <c r="D179" s="157"/>
      <c r="E179" s="157"/>
      <c r="F179" s="158"/>
      <c r="G179" s="37"/>
    </row>
    <row r="180" spans="1:7" ht="15" customHeight="1" x14ac:dyDescent="0.25">
      <c r="A180" s="156"/>
      <c r="B180" s="157"/>
      <c r="C180" s="157"/>
      <c r="D180" s="157"/>
      <c r="E180" s="157"/>
      <c r="F180" s="158"/>
      <c r="G180" s="37"/>
    </row>
    <row r="181" spans="1:7" ht="15" customHeight="1" thickBot="1" x14ac:dyDescent="0.3">
      <c r="A181" s="184"/>
      <c r="B181" s="185"/>
      <c r="C181" s="185"/>
      <c r="D181" s="185"/>
      <c r="E181" s="185"/>
      <c r="F181" s="186"/>
      <c r="G181" s="38"/>
    </row>
    <row r="182" spans="1:7" x14ac:dyDescent="0.25">
      <c r="A182" s="13" t="s">
        <v>15</v>
      </c>
      <c r="B182" s="13"/>
      <c r="C182" s="13"/>
      <c r="D182" s="13"/>
      <c r="E182" s="13"/>
      <c r="F182" s="13"/>
      <c r="G182" s="25">
        <f>SUM(G167:G181)</f>
        <v>0</v>
      </c>
    </row>
    <row r="183" spans="1:7" x14ac:dyDescent="0.25">
      <c r="A183" s="13"/>
      <c r="B183" s="13"/>
      <c r="C183" s="13"/>
      <c r="D183" s="13"/>
      <c r="E183" s="13"/>
      <c r="F183" s="13"/>
      <c r="G183" s="25"/>
    </row>
    <row r="184" spans="1:7" ht="15.75" thickBot="1" x14ac:dyDescent="0.3">
      <c r="A184" s="13" t="s">
        <v>83</v>
      </c>
      <c r="B184" s="13"/>
      <c r="C184" s="13"/>
      <c r="D184" s="13"/>
      <c r="E184" s="13"/>
      <c r="F184" s="13"/>
      <c r="G184" s="20" t="s">
        <v>14</v>
      </c>
    </row>
    <row r="185" spans="1:7" x14ac:dyDescent="0.25">
      <c r="A185" s="162"/>
      <c r="B185" s="163"/>
      <c r="C185" s="163"/>
      <c r="D185" s="163"/>
      <c r="E185" s="163"/>
      <c r="F185" s="164"/>
      <c r="G185" s="32"/>
    </row>
    <row r="186" spans="1:7" x14ac:dyDescent="0.25">
      <c r="A186" s="33"/>
      <c r="B186" s="34"/>
      <c r="C186" s="34"/>
      <c r="D186" s="34"/>
      <c r="E186" s="34"/>
      <c r="F186" s="35"/>
      <c r="G186" s="36"/>
    </row>
    <row r="187" spans="1:7" x14ac:dyDescent="0.25">
      <c r="A187" s="33"/>
      <c r="B187" s="34"/>
      <c r="C187" s="34"/>
      <c r="D187" s="34"/>
      <c r="E187" s="34"/>
      <c r="F187" s="35"/>
      <c r="G187" s="36"/>
    </row>
    <row r="188" spans="1:7" x14ac:dyDescent="0.25">
      <c r="A188" s="33"/>
      <c r="B188" s="34"/>
      <c r="C188" s="34"/>
      <c r="D188" s="34"/>
      <c r="E188" s="34"/>
      <c r="F188" s="35"/>
      <c r="G188" s="36"/>
    </row>
    <row r="189" spans="1:7" x14ac:dyDescent="0.25">
      <c r="A189" s="33"/>
      <c r="B189" s="34"/>
      <c r="C189" s="34"/>
      <c r="D189" s="34"/>
      <c r="E189" s="34"/>
      <c r="F189" s="35"/>
      <c r="G189" s="36"/>
    </row>
    <row r="190" spans="1:7" x14ac:dyDescent="0.25">
      <c r="A190" s="159"/>
      <c r="B190" s="160"/>
      <c r="C190" s="160"/>
      <c r="D190" s="160"/>
      <c r="E190" s="160"/>
      <c r="F190" s="161"/>
      <c r="G190" s="36"/>
    </row>
    <row r="191" spans="1:7" x14ac:dyDescent="0.25">
      <c r="A191" s="159"/>
      <c r="B191" s="160"/>
      <c r="C191" s="160"/>
      <c r="D191" s="160"/>
      <c r="E191" s="160"/>
      <c r="F191" s="161"/>
      <c r="G191" s="36"/>
    </row>
    <row r="192" spans="1:7" x14ac:dyDescent="0.25">
      <c r="A192" s="159"/>
      <c r="B192" s="160"/>
      <c r="C192" s="160"/>
      <c r="D192" s="160"/>
      <c r="E192" s="160"/>
      <c r="F192" s="161"/>
      <c r="G192" s="36"/>
    </row>
    <row r="193" spans="1:7" x14ac:dyDescent="0.25">
      <c r="A193" s="159"/>
      <c r="B193" s="160"/>
      <c r="C193" s="160"/>
      <c r="D193" s="160"/>
      <c r="E193" s="160"/>
      <c r="F193" s="161"/>
      <c r="G193" s="36"/>
    </row>
    <row r="194" spans="1:7" x14ac:dyDescent="0.25">
      <c r="A194" s="156"/>
      <c r="B194" s="157"/>
      <c r="C194" s="157"/>
      <c r="D194" s="157"/>
      <c r="E194" s="157"/>
      <c r="F194" s="158"/>
      <c r="G194" s="37"/>
    </row>
    <row r="195" spans="1:7" x14ac:dyDescent="0.25">
      <c r="A195" s="156"/>
      <c r="B195" s="157"/>
      <c r="C195" s="157"/>
      <c r="D195" s="157"/>
      <c r="E195" s="157"/>
      <c r="F195" s="158"/>
      <c r="G195" s="37"/>
    </row>
    <row r="196" spans="1:7" x14ac:dyDescent="0.25">
      <c r="A196" s="156"/>
      <c r="B196" s="157"/>
      <c r="C196" s="157"/>
      <c r="D196" s="157"/>
      <c r="E196" s="157"/>
      <c r="F196" s="158"/>
      <c r="G196" s="37"/>
    </row>
    <row r="197" spans="1:7" x14ac:dyDescent="0.25">
      <c r="A197" s="156"/>
      <c r="B197" s="157"/>
      <c r="C197" s="157"/>
      <c r="D197" s="157"/>
      <c r="E197" s="157"/>
      <c r="F197" s="158"/>
      <c r="G197" s="37"/>
    </row>
    <row r="198" spans="1:7" x14ac:dyDescent="0.25">
      <c r="A198" s="156"/>
      <c r="B198" s="157"/>
      <c r="C198" s="157"/>
      <c r="D198" s="157"/>
      <c r="E198" s="157"/>
      <c r="F198" s="158"/>
      <c r="G198" s="37"/>
    </row>
    <row r="199" spans="1:7" ht="15.75" thickBot="1" x14ac:dyDescent="0.3">
      <c r="A199" s="184"/>
      <c r="B199" s="185"/>
      <c r="C199" s="185"/>
      <c r="D199" s="185"/>
      <c r="E199" s="185"/>
      <c r="F199" s="186"/>
      <c r="G199" s="38"/>
    </row>
    <row r="200" spans="1:7" x14ac:dyDescent="0.25">
      <c r="A200" s="13" t="s">
        <v>15</v>
      </c>
      <c r="B200" s="13"/>
      <c r="C200" s="13"/>
      <c r="D200" s="13"/>
      <c r="E200" s="13"/>
      <c r="F200" s="13"/>
      <c r="G200" s="25">
        <f>SUM(G185:G199)</f>
        <v>0</v>
      </c>
    </row>
    <row r="201" spans="1:7" x14ac:dyDescent="0.25">
      <c r="A201" s="18"/>
      <c r="B201" s="18"/>
      <c r="C201" s="18"/>
      <c r="D201" s="18"/>
      <c r="E201" s="18"/>
      <c r="F201" s="18"/>
      <c r="G201" s="18"/>
    </row>
    <row r="202" spans="1:7" ht="15.75" x14ac:dyDescent="0.25">
      <c r="A202" s="5" t="s">
        <v>34</v>
      </c>
      <c r="B202" s="24"/>
      <c r="C202" s="24"/>
      <c r="D202" s="24"/>
      <c r="E202" s="24"/>
      <c r="F202" s="24"/>
      <c r="G202" s="24"/>
    </row>
    <row r="203" spans="1:7" x14ac:dyDescent="0.25">
      <c r="A203" s="24"/>
      <c r="B203" s="24"/>
      <c r="C203" s="24"/>
      <c r="D203" s="24"/>
      <c r="E203" s="24"/>
      <c r="F203" s="24"/>
      <c r="G203" s="24"/>
    </row>
    <row r="204" spans="1:7" x14ac:dyDescent="0.25">
      <c r="A204" s="24" t="s">
        <v>30</v>
      </c>
      <c r="B204" s="24"/>
      <c r="C204" s="24"/>
      <c r="D204" s="24"/>
      <c r="E204" s="24"/>
      <c r="F204" s="24"/>
      <c r="G204" s="24"/>
    </row>
    <row r="205" spans="1:7" x14ac:dyDescent="0.25">
      <c r="A205" s="24"/>
      <c r="B205" s="24"/>
      <c r="C205" s="24"/>
      <c r="D205" s="24"/>
      <c r="E205" s="24"/>
      <c r="F205" s="24"/>
      <c r="G205" s="24"/>
    </row>
    <row r="206" spans="1:7" ht="15" customHeight="1" thickBot="1" x14ac:dyDescent="0.3">
      <c r="A206" s="13" t="s">
        <v>84</v>
      </c>
      <c r="B206" s="24"/>
      <c r="C206" s="24"/>
      <c r="D206" s="24"/>
      <c r="E206" s="24"/>
      <c r="F206" s="24"/>
      <c r="G206" s="24"/>
    </row>
    <row r="207" spans="1:7" x14ac:dyDescent="0.25">
      <c r="A207" s="149" t="s">
        <v>31</v>
      </c>
      <c r="B207" s="150"/>
      <c r="C207" s="150"/>
      <c r="D207" s="150"/>
      <c r="E207" s="150"/>
      <c r="F207" s="151"/>
      <c r="G207" s="39"/>
    </row>
    <row r="208" spans="1:7" x14ac:dyDescent="0.25">
      <c r="A208" s="207" t="s">
        <v>41</v>
      </c>
      <c r="B208" s="208"/>
      <c r="C208" s="208"/>
      <c r="D208" s="208"/>
      <c r="E208" s="208"/>
      <c r="F208" s="209"/>
      <c r="G208" s="40"/>
    </row>
    <row r="209" spans="1:7" x14ac:dyDescent="0.25">
      <c r="A209" s="210" t="s">
        <v>71</v>
      </c>
      <c r="B209" s="211"/>
      <c r="C209" s="211"/>
      <c r="D209" s="211"/>
      <c r="E209" s="211"/>
      <c r="F209" s="212"/>
      <c r="G209" s="41"/>
    </row>
    <row r="210" spans="1:7" x14ac:dyDescent="0.25">
      <c r="A210" s="210" t="s">
        <v>69</v>
      </c>
      <c r="B210" s="211"/>
      <c r="C210" s="211"/>
      <c r="D210" s="211"/>
      <c r="E210" s="211"/>
      <c r="F210" s="212"/>
      <c r="G210" s="41"/>
    </row>
    <row r="211" spans="1:7" x14ac:dyDescent="0.25">
      <c r="A211" s="168" t="s">
        <v>65</v>
      </c>
      <c r="B211" s="169"/>
      <c r="C211" s="169"/>
      <c r="D211" s="169"/>
      <c r="E211" s="169"/>
      <c r="F211" s="170"/>
      <c r="G211" s="42"/>
    </row>
    <row r="212" spans="1:7" x14ac:dyDescent="0.25">
      <c r="A212" s="168" t="s">
        <v>64</v>
      </c>
      <c r="B212" s="169"/>
      <c r="C212" s="169"/>
      <c r="D212" s="169"/>
      <c r="E212" s="169"/>
      <c r="F212" s="170"/>
      <c r="G212" s="42"/>
    </row>
    <row r="213" spans="1:7" x14ac:dyDescent="0.25">
      <c r="A213" s="171" t="s">
        <v>70</v>
      </c>
      <c r="B213" s="172"/>
      <c r="C213" s="172"/>
      <c r="D213" s="172"/>
      <c r="E213" s="172"/>
      <c r="F213" s="173"/>
      <c r="G213" s="27">
        <f>IF(G210&gt;G209+(G209/3),G211*(G209/100)+(G210/100-G209/100-G209/3/100)*G211,G211*(G209/100))</f>
        <v>0</v>
      </c>
    </row>
    <row r="214" spans="1:7" x14ac:dyDescent="0.25">
      <c r="A214" s="168" t="s">
        <v>32</v>
      </c>
      <c r="B214" s="169"/>
      <c r="C214" s="169"/>
      <c r="D214" s="169"/>
      <c r="E214" s="169"/>
      <c r="F214" s="170"/>
      <c r="G214" s="27">
        <f>IF(G208&gt;G207+(G207/3),G212*(G207/100)+(G208/100-G207/100-G207/3/100)*G212,G212*(G207/100))</f>
        <v>0</v>
      </c>
    </row>
    <row r="215" spans="1:7" ht="15.75" thickBot="1" x14ac:dyDescent="0.3">
      <c r="A215" s="143" t="s">
        <v>33</v>
      </c>
      <c r="B215" s="144"/>
      <c r="C215" s="144"/>
      <c r="D215" s="144"/>
      <c r="E215" s="144"/>
      <c r="F215" s="145"/>
      <c r="G215" s="28">
        <f>IF(G214-G213&gt;0,G214-G213,0)</f>
        <v>0</v>
      </c>
    </row>
    <row r="216" spans="1:7" x14ac:dyDescent="0.25">
      <c r="A216" s="71"/>
      <c r="B216" s="71"/>
      <c r="C216" s="71"/>
      <c r="D216" s="71"/>
      <c r="E216" s="71"/>
      <c r="F216" s="71"/>
      <c r="G216" s="60"/>
    </row>
    <row r="217" spans="1:7" ht="15.75" thickBot="1" x14ac:dyDescent="0.3">
      <c r="A217" s="73" t="s">
        <v>85</v>
      </c>
      <c r="B217" s="73"/>
      <c r="C217" s="73"/>
      <c r="D217" s="54"/>
      <c r="E217" s="54"/>
      <c r="F217" s="54"/>
      <c r="G217" s="72"/>
    </row>
    <row r="218" spans="1:7" x14ac:dyDescent="0.25">
      <c r="A218" s="149" t="s">
        <v>31</v>
      </c>
      <c r="B218" s="150"/>
      <c r="C218" s="150"/>
      <c r="D218" s="150"/>
      <c r="E218" s="150"/>
      <c r="F218" s="151"/>
      <c r="G218" s="39"/>
    </row>
    <row r="219" spans="1:7" x14ac:dyDescent="0.25">
      <c r="A219" s="207" t="s">
        <v>41</v>
      </c>
      <c r="B219" s="208"/>
      <c r="C219" s="208"/>
      <c r="D219" s="208"/>
      <c r="E219" s="208"/>
      <c r="F219" s="209"/>
      <c r="G219" s="40"/>
    </row>
    <row r="220" spans="1:7" x14ac:dyDescent="0.25">
      <c r="A220" s="210" t="s">
        <v>71</v>
      </c>
      <c r="B220" s="211"/>
      <c r="C220" s="211"/>
      <c r="D220" s="211"/>
      <c r="E220" s="211"/>
      <c r="F220" s="212"/>
      <c r="G220" s="41"/>
    </row>
    <row r="221" spans="1:7" x14ac:dyDescent="0.25">
      <c r="A221" s="210" t="s">
        <v>69</v>
      </c>
      <c r="B221" s="211"/>
      <c r="C221" s="211"/>
      <c r="D221" s="211"/>
      <c r="E221" s="211"/>
      <c r="F221" s="212"/>
      <c r="G221" s="41"/>
    </row>
    <row r="222" spans="1:7" x14ac:dyDescent="0.25">
      <c r="A222" s="168" t="s">
        <v>65</v>
      </c>
      <c r="B222" s="169"/>
      <c r="C222" s="169"/>
      <c r="D222" s="169"/>
      <c r="E222" s="169"/>
      <c r="F222" s="170"/>
      <c r="G222" s="42"/>
    </row>
    <row r="223" spans="1:7" x14ac:dyDescent="0.25">
      <c r="A223" s="168" t="s">
        <v>64</v>
      </c>
      <c r="B223" s="169"/>
      <c r="C223" s="169"/>
      <c r="D223" s="169"/>
      <c r="E223" s="169"/>
      <c r="F223" s="170"/>
      <c r="G223" s="42"/>
    </row>
    <row r="224" spans="1:7" x14ac:dyDescent="0.25">
      <c r="A224" s="171" t="s">
        <v>70</v>
      </c>
      <c r="B224" s="172"/>
      <c r="C224" s="172"/>
      <c r="D224" s="172"/>
      <c r="E224" s="172"/>
      <c r="F224" s="173"/>
      <c r="G224" s="27">
        <f>IF(G221&gt;G220+(G220/3),G222*(G220/100)+(G221/100-G220/100-G220/3/100)*G222,G222*(G220/100))</f>
        <v>0</v>
      </c>
    </row>
    <row r="225" spans="1:7" x14ac:dyDescent="0.25">
      <c r="A225" s="168" t="s">
        <v>32</v>
      </c>
      <c r="B225" s="169"/>
      <c r="C225" s="169"/>
      <c r="D225" s="169"/>
      <c r="E225" s="169"/>
      <c r="F225" s="170"/>
      <c r="G225" s="27">
        <f>IF(G219&gt;G218+(G218/3),G223*(G218/100)+(G219/100-G218/100-G218/3/100)*G223,G223*(G218/100))</f>
        <v>0</v>
      </c>
    </row>
    <row r="226" spans="1:7" ht="15.75" thickBot="1" x14ac:dyDescent="0.3">
      <c r="A226" s="143" t="s">
        <v>33</v>
      </c>
      <c r="B226" s="144"/>
      <c r="C226" s="144"/>
      <c r="D226" s="144"/>
      <c r="E226" s="144"/>
      <c r="F226" s="145"/>
      <c r="G226" s="28">
        <f>IF(G225-G224&gt;0,G225-G224,0)</f>
        <v>0</v>
      </c>
    </row>
    <row r="227" spans="1:7" x14ac:dyDescent="0.25">
      <c r="A227" s="71"/>
      <c r="B227" s="71"/>
      <c r="C227" s="71"/>
      <c r="D227" s="71"/>
      <c r="E227" s="71"/>
      <c r="F227" s="71"/>
      <c r="G227" s="60"/>
    </row>
    <row r="228" spans="1:7" ht="15.75" thickBot="1" x14ac:dyDescent="0.3">
      <c r="A228" s="73" t="s">
        <v>86</v>
      </c>
      <c r="B228" s="54"/>
      <c r="C228" s="54"/>
      <c r="D228" s="54"/>
      <c r="E228" s="54"/>
      <c r="F228" s="54"/>
      <c r="G228" s="72"/>
    </row>
    <row r="229" spans="1:7" x14ac:dyDescent="0.25">
      <c r="A229" s="149" t="s">
        <v>31</v>
      </c>
      <c r="B229" s="150"/>
      <c r="C229" s="150"/>
      <c r="D229" s="150"/>
      <c r="E229" s="150"/>
      <c r="F229" s="151"/>
      <c r="G229" s="39"/>
    </row>
    <row r="230" spans="1:7" x14ac:dyDescent="0.25">
      <c r="A230" s="207" t="s">
        <v>41</v>
      </c>
      <c r="B230" s="208"/>
      <c r="C230" s="208"/>
      <c r="D230" s="208"/>
      <c r="E230" s="208"/>
      <c r="F230" s="209"/>
      <c r="G230" s="40"/>
    </row>
    <row r="231" spans="1:7" x14ac:dyDescent="0.25">
      <c r="A231" s="210" t="s">
        <v>71</v>
      </c>
      <c r="B231" s="211"/>
      <c r="C231" s="211"/>
      <c r="D231" s="211"/>
      <c r="E231" s="211"/>
      <c r="F231" s="212"/>
      <c r="G231" s="41"/>
    </row>
    <row r="232" spans="1:7" x14ac:dyDescent="0.25">
      <c r="A232" s="210" t="s">
        <v>69</v>
      </c>
      <c r="B232" s="211"/>
      <c r="C232" s="211"/>
      <c r="D232" s="211"/>
      <c r="E232" s="211"/>
      <c r="F232" s="212"/>
      <c r="G232" s="41"/>
    </row>
    <row r="233" spans="1:7" x14ac:dyDescent="0.25">
      <c r="A233" s="168" t="s">
        <v>65</v>
      </c>
      <c r="B233" s="169"/>
      <c r="C233" s="169"/>
      <c r="D233" s="169"/>
      <c r="E233" s="169"/>
      <c r="F233" s="170"/>
      <c r="G233" s="42"/>
    </row>
    <row r="234" spans="1:7" x14ac:dyDescent="0.25">
      <c r="A234" s="168" t="s">
        <v>64</v>
      </c>
      <c r="B234" s="169"/>
      <c r="C234" s="169"/>
      <c r="D234" s="169"/>
      <c r="E234" s="169"/>
      <c r="F234" s="170"/>
      <c r="G234" s="42"/>
    </row>
    <row r="235" spans="1:7" x14ac:dyDescent="0.25">
      <c r="A235" s="171" t="s">
        <v>70</v>
      </c>
      <c r="B235" s="172"/>
      <c r="C235" s="172"/>
      <c r="D235" s="172"/>
      <c r="E235" s="172"/>
      <c r="F235" s="173"/>
      <c r="G235" s="27">
        <f>IF(G232&gt;G231+(G231/3),G233*(G231/100)+(G232/100-G231/100-G231/3/100)*G233,G233*(G231/100))</f>
        <v>0</v>
      </c>
    </row>
    <row r="236" spans="1:7" x14ac:dyDescent="0.25">
      <c r="A236" s="168" t="s">
        <v>32</v>
      </c>
      <c r="B236" s="169"/>
      <c r="C236" s="169"/>
      <c r="D236" s="169"/>
      <c r="E236" s="169"/>
      <c r="F236" s="170"/>
      <c r="G236" s="27">
        <f>IF(G230&gt;G229+(G229/3),G234*(G229/100)+(G230/100-G229/100-G229/3/100)*G234,G234*(G229/100))</f>
        <v>0</v>
      </c>
    </row>
    <row r="237" spans="1:7" ht="15.75" thickBot="1" x14ac:dyDescent="0.3">
      <c r="A237" s="143" t="s">
        <v>33</v>
      </c>
      <c r="B237" s="144"/>
      <c r="C237" s="144"/>
      <c r="D237" s="144"/>
      <c r="E237" s="144"/>
      <c r="F237" s="145"/>
      <c r="G237" s="28">
        <f>IF(G236-G235&gt;0,G236-G235,0)</f>
        <v>0</v>
      </c>
    </row>
    <row r="238" spans="1:7" ht="35.25" customHeight="1" x14ac:dyDescent="0.25">
      <c r="A238" s="216" t="s">
        <v>72</v>
      </c>
      <c r="B238" s="216"/>
      <c r="C238" s="216"/>
      <c r="D238" s="216"/>
      <c r="E238" s="216"/>
      <c r="F238" s="216"/>
      <c r="G238" s="216"/>
    </row>
    <row r="239" spans="1:7" x14ac:dyDescent="0.25">
      <c r="A239" s="31"/>
      <c r="B239" s="31"/>
      <c r="C239" s="31"/>
      <c r="D239" s="31"/>
      <c r="E239" s="31"/>
      <c r="F239" s="31"/>
      <c r="G239" s="31"/>
    </row>
    <row r="240" spans="1:7" x14ac:dyDescent="0.25">
      <c r="A240" s="31"/>
      <c r="B240" s="31"/>
      <c r="C240" s="31"/>
      <c r="D240" s="31"/>
      <c r="E240" s="31"/>
      <c r="F240" s="31"/>
      <c r="G240" s="31"/>
    </row>
    <row r="241" spans="1:7" ht="15.75" x14ac:dyDescent="0.25">
      <c r="A241" s="5" t="s">
        <v>40</v>
      </c>
      <c r="B241" s="12"/>
      <c r="C241" s="12"/>
      <c r="D241" s="12"/>
      <c r="E241" s="12"/>
      <c r="F241" s="12"/>
      <c r="G241" s="12"/>
    </row>
    <row r="242" spans="1:7" x14ac:dyDescent="0.25">
      <c r="A242" s="13"/>
      <c r="B242" s="12"/>
      <c r="C242" s="12"/>
      <c r="D242" s="12"/>
      <c r="E242" s="12"/>
      <c r="F242" s="12"/>
      <c r="G242" s="12"/>
    </row>
    <row r="243" spans="1:7" ht="209.25" customHeight="1" x14ac:dyDescent="0.25">
      <c r="A243" s="224" t="s">
        <v>88</v>
      </c>
      <c r="B243" s="224"/>
      <c r="C243" s="224"/>
      <c r="D243" s="224"/>
      <c r="E243" s="224"/>
      <c r="F243" s="224"/>
      <c r="G243" s="224"/>
    </row>
    <row r="244" spans="1:7" x14ac:dyDescent="0.25">
      <c r="A244" s="30"/>
      <c r="B244" s="30"/>
      <c r="C244" s="30"/>
      <c r="D244" s="30"/>
      <c r="E244" s="30"/>
      <c r="F244" s="30"/>
      <c r="G244" s="30"/>
    </row>
    <row r="245" spans="1:7" ht="15" customHeight="1" x14ac:dyDescent="0.25">
      <c r="A245" s="203" t="s">
        <v>44</v>
      </c>
      <c r="B245" s="203"/>
      <c r="C245" s="203"/>
      <c r="D245" s="203"/>
      <c r="E245" s="203"/>
      <c r="F245" s="203"/>
      <c r="G245" s="203"/>
    </row>
    <row r="246" spans="1:7" ht="15.75" thickBot="1" x14ac:dyDescent="0.3">
      <c r="A246" s="73" t="s">
        <v>84</v>
      </c>
      <c r="B246" s="30"/>
      <c r="C246" s="30"/>
      <c r="D246" s="30"/>
      <c r="E246" s="30"/>
      <c r="F246" s="30"/>
      <c r="G246" s="30"/>
    </row>
    <row r="247" spans="1:7" ht="15" customHeight="1" x14ac:dyDescent="0.25">
      <c r="A247" s="217" t="s">
        <v>63</v>
      </c>
      <c r="B247" s="218"/>
      <c r="C247" s="218"/>
      <c r="D247" s="218"/>
      <c r="E247" s="218"/>
      <c r="F247" s="219"/>
      <c r="G247" s="43"/>
    </row>
    <row r="248" spans="1:7" ht="15" customHeight="1" x14ac:dyDescent="0.25">
      <c r="A248" s="165" t="s">
        <v>36</v>
      </c>
      <c r="B248" s="166"/>
      <c r="C248" s="166"/>
      <c r="D248" s="166"/>
      <c r="E248" s="166"/>
      <c r="F248" s="167"/>
      <c r="G248" s="44"/>
    </row>
    <row r="249" spans="1:7" ht="15" customHeight="1" x14ac:dyDescent="0.25">
      <c r="A249" s="165" t="s">
        <v>39</v>
      </c>
      <c r="B249" s="166"/>
      <c r="C249" s="166"/>
      <c r="D249" s="166"/>
      <c r="E249" s="166"/>
      <c r="F249" s="167"/>
      <c r="G249" s="44"/>
    </row>
    <row r="250" spans="1:7" ht="15" customHeight="1" x14ac:dyDescent="0.25">
      <c r="A250" s="165" t="s">
        <v>37</v>
      </c>
      <c r="B250" s="166"/>
      <c r="C250" s="166"/>
      <c r="D250" s="166"/>
      <c r="E250" s="166"/>
      <c r="F250" s="167"/>
      <c r="G250" s="44"/>
    </row>
    <row r="251" spans="1:7" ht="15" customHeight="1" x14ac:dyDescent="0.25">
      <c r="A251" s="165" t="s">
        <v>54</v>
      </c>
      <c r="B251" s="166"/>
      <c r="C251" s="166"/>
      <c r="D251" s="166"/>
      <c r="E251" s="166"/>
      <c r="F251" s="167"/>
      <c r="G251" s="44"/>
    </row>
    <row r="252" spans="1:7" ht="15" customHeight="1" x14ac:dyDescent="0.25">
      <c r="A252" s="165" t="s">
        <v>38</v>
      </c>
      <c r="B252" s="166"/>
      <c r="C252" s="166"/>
      <c r="D252" s="166"/>
      <c r="E252" s="166"/>
      <c r="F252" s="167"/>
      <c r="G252" s="44"/>
    </row>
    <row r="253" spans="1:7" ht="15" customHeight="1" thickBot="1" x14ac:dyDescent="0.3">
      <c r="A253" s="213" t="s">
        <v>59</v>
      </c>
      <c r="B253" s="214"/>
      <c r="C253" s="214"/>
      <c r="D253" s="214"/>
      <c r="E253" s="214"/>
      <c r="F253" s="215"/>
      <c r="G253" s="79"/>
    </row>
    <row r="254" spans="1:7" x14ac:dyDescent="0.25">
      <c r="A254" s="22" t="s">
        <v>15</v>
      </c>
      <c r="B254" s="30"/>
      <c r="C254" s="30"/>
      <c r="D254" s="30"/>
      <c r="E254" s="30"/>
      <c r="F254" s="30"/>
      <c r="G254" s="21">
        <f>SUM(G247:G253)</f>
        <v>0</v>
      </c>
    </row>
    <row r="255" spans="1:7" x14ac:dyDescent="0.25">
      <c r="A255" s="22"/>
      <c r="B255" s="55"/>
      <c r="C255" s="55"/>
      <c r="D255" s="55"/>
      <c r="E255" s="55"/>
      <c r="F255" s="55"/>
      <c r="G255" s="21"/>
    </row>
    <row r="256" spans="1:7" ht="15.75" thickBot="1" x14ac:dyDescent="0.3">
      <c r="A256" s="73" t="s">
        <v>85</v>
      </c>
      <c r="B256" s="30"/>
      <c r="C256" s="30"/>
      <c r="D256" s="30"/>
      <c r="E256" s="30"/>
      <c r="F256" s="30"/>
      <c r="G256" s="21"/>
    </row>
    <row r="257" spans="1:7" ht="15" customHeight="1" x14ac:dyDescent="0.25">
      <c r="A257" s="217" t="s">
        <v>63</v>
      </c>
      <c r="B257" s="218"/>
      <c r="C257" s="218"/>
      <c r="D257" s="218"/>
      <c r="E257" s="218"/>
      <c r="F257" s="219"/>
      <c r="G257" s="43"/>
    </row>
    <row r="258" spans="1:7" ht="15" customHeight="1" x14ac:dyDescent="0.25">
      <c r="A258" s="165" t="s">
        <v>36</v>
      </c>
      <c r="B258" s="166"/>
      <c r="C258" s="166"/>
      <c r="D258" s="166"/>
      <c r="E258" s="166"/>
      <c r="F258" s="167"/>
      <c r="G258" s="44"/>
    </row>
    <row r="259" spans="1:7" ht="15" customHeight="1" x14ac:dyDescent="0.25">
      <c r="A259" s="165" t="s">
        <v>39</v>
      </c>
      <c r="B259" s="166"/>
      <c r="C259" s="166"/>
      <c r="D259" s="166"/>
      <c r="E259" s="166"/>
      <c r="F259" s="167"/>
      <c r="G259" s="44"/>
    </row>
    <row r="260" spans="1:7" ht="15" customHeight="1" x14ac:dyDescent="0.25">
      <c r="A260" s="165" t="s">
        <v>37</v>
      </c>
      <c r="B260" s="166"/>
      <c r="C260" s="166"/>
      <c r="D260" s="166"/>
      <c r="E260" s="166"/>
      <c r="F260" s="167"/>
      <c r="G260" s="44"/>
    </row>
    <row r="261" spans="1:7" ht="15" customHeight="1" x14ac:dyDescent="0.25">
      <c r="A261" s="165" t="s">
        <v>54</v>
      </c>
      <c r="B261" s="166"/>
      <c r="C261" s="166"/>
      <c r="D261" s="166"/>
      <c r="E261" s="166"/>
      <c r="F261" s="167"/>
      <c r="G261" s="44"/>
    </row>
    <row r="262" spans="1:7" ht="15" customHeight="1" x14ac:dyDescent="0.25">
      <c r="A262" s="165" t="s">
        <v>38</v>
      </c>
      <c r="B262" s="166"/>
      <c r="C262" s="166"/>
      <c r="D262" s="166"/>
      <c r="E262" s="166"/>
      <c r="F262" s="167"/>
      <c r="G262" s="44"/>
    </row>
    <row r="263" spans="1:7" ht="15" customHeight="1" thickBot="1" x14ac:dyDescent="0.3">
      <c r="A263" s="213" t="s">
        <v>59</v>
      </c>
      <c r="B263" s="214"/>
      <c r="C263" s="214"/>
      <c r="D263" s="214"/>
      <c r="E263" s="214"/>
      <c r="F263" s="215"/>
      <c r="G263" s="79"/>
    </row>
    <row r="264" spans="1:7" x14ac:dyDescent="0.25">
      <c r="A264" s="22" t="s">
        <v>15</v>
      </c>
      <c r="B264" s="55"/>
      <c r="C264" s="55"/>
      <c r="D264" s="55"/>
      <c r="E264" s="55"/>
      <c r="F264" s="55"/>
      <c r="G264" s="21">
        <f>SUM(G257:G263)</f>
        <v>0</v>
      </c>
    </row>
    <row r="265" spans="1:7" x14ac:dyDescent="0.25">
      <c r="A265" s="22"/>
      <c r="B265" s="55"/>
      <c r="C265" s="55"/>
      <c r="D265" s="55"/>
      <c r="E265" s="55"/>
      <c r="F265" s="55"/>
      <c r="G265" s="21"/>
    </row>
    <row r="266" spans="1:7" ht="15.75" thickBot="1" x14ac:dyDescent="0.3">
      <c r="A266" s="73" t="s">
        <v>86</v>
      </c>
      <c r="B266" s="55"/>
      <c r="C266" s="55"/>
      <c r="D266" s="55"/>
      <c r="E266" s="55"/>
      <c r="F266" s="55"/>
      <c r="G266" s="21"/>
    </row>
    <row r="267" spans="1:7" ht="15" customHeight="1" x14ac:dyDescent="0.25">
      <c r="A267" s="217" t="s">
        <v>63</v>
      </c>
      <c r="B267" s="218"/>
      <c r="C267" s="218"/>
      <c r="D267" s="218"/>
      <c r="E267" s="218"/>
      <c r="F267" s="219"/>
      <c r="G267" s="43"/>
    </row>
    <row r="268" spans="1:7" ht="15" customHeight="1" x14ac:dyDescent="0.25">
      <c r="A268" s="165" t="s">
        <v>36</v>
      </c>
      <c r="B268" s="166"/>
      <c r="C268" s="166"/>
      <c r="D268" s="166"/>
      <c r="E268" s="166"/>
      <c r="F268" s="167"/>
      <c r="G268" s="44"/>
    </row>
    <row r="269" spans="1:7" ht="15" customHeight="1" x14ac:dyDescent="0.25">
      <c r="A269" s="165" t="s">
        <v>39</v>
      </c>
      <c r="B269" s="166"/>
      <c r="C269" s="166"/>
      <c r="D269" s="166"/>
      <c r="E269" s="166"/>
      <c r="F269" s="167"/>
      <c r="G269" s="44"/>
    </row>
    <row r="270" spans="1:7" ht="15" customHeight="1" x14ac:dyDescent="0.25">
      <c r="A270" s="165" t="s">
        <v>37</v>
      </c>
      <c r="B270" s="166"/>
      <c r="C270" s="166"/>
      <c r="D270" s="166"/>
      <c r="E270" s="166"/>
      <c r="F270" s="167"/>
      <c r="G270" s="44"/>
    </row>
    <row r="271" spans="1:7" ht="15" customHeight="1" x14ac:dyDescent="0.25">
      <c r="A271" s="165" t="s">
        <v>54</v>
      </c>
      <c r="B271" s="166"/>
      <c r="C271" s="166"/>
      <c r="D271" s="166"/>
      <c r="E271" s="166"/>
      <c r="F271" s="167"/>
      <c r="G271" s="44"/>
    </row>
    <row r="272" spans="1:7" ht="15" customHeight="1" x14ac:dyDescent="0.25">
      <c r="A272" s="165" t="s">
        <v>38</v>
      </c>
      <c r="B272" s="166"/>
      <c r="C272" s="166"/>
      <c r="D272" s="166"/>
      <c r="E272" s="166"/>
      <c r="F272" s="167"/>
      <c r="G272" s="44"/>
    </row>
    <row r="273" spans="1:7" ht="15" customHeight="1" thickBot="1" x14ac:dyDescent="0.3">
      <c r="A273" s="213" t="s">
        <v>59</v>
      </c>
      <c r="B273" s="214"/>
      <c r="C273" s="214"/>
      <c r="D273" s="214"/>
      <c r="E273" s="214"/>
      <c r="F273" s="215"/>
      <c r="G273" s="79"/>
    </row>
    <row r="274" spans="1:7" x14ac:dyDescent="0.25">
      <c r="A274" s="22" t="s">
        <v>15</v>
      </c>
      <c r="B274" s="55"/>
      <c r="C274" s="55"/>
      <c r="D274" s="55"/>
      <c r="E274" s="55"/>
      <c r="F274" s="55"/>
      <c r="G274" s="21">
        <f>SUM(G267:G273)</f>
        <v>0</v>
      </c>
    </row>
    <row r="275" spans="1:7" x14ac:dyDescent="0.25">
      <c r="A275" s="22"/>
      <c r="B275" s="55"/>
      <c r="C275" s="55"/>
      <c r="D275" s="55"/>
      <c r="E275" s="55"/>
      <c r="F275" s="55"/>
      <c r="G275" s="21"/>
    </row>
    <row r="276" spans="1:7" x14ac:dyDescent="0.25">
      <c r="A276" s="22"/>
      <c r="B276" s="30"/>
      <c r="C276" s="30"/>
      <c r="D276" s="30"/>
      <c r="E276" s="30"/>
      <c r="F276" s="30"/>
      <c r="G276" s="21"/>
    </row>
    <row r="277" spans="1:7" ht="15.75" x14ac:dyDescent="0.25">
      <c r="A277" s="5" t="s">
        <v>57</v>
      </c>
      <c r="B277" s="13"/>
      <c r="C277" s="13"/>
      <c r="D277" s="13"/>
      <c r="E277" s="13"/>
      <c r="F277" s="13"/>
      <c r="G277" s="25"/>
    </row>
    <row r="278" spans="1:7" ht="15.75" x14ac:dyDescent="0.25">
      <c r="A278" s="5"/>
      <c r="B278" s="13"/>
      <c r="C278" s="13"/>
      <c r="D278" s="13"/>
      <c r="E278" s="13"/>
      <c r="F278" s="13"/>
      <c r="G278" s="25"/>
    </row>
    <row r="279" spans="1:7" ht="62.25" customHeight="1" x14ac:dyDescent="0.25">
      <c r="A279" s="155" t="s">
        <v>89</v>
      </c>
      <c r="B279" s="155"/>
      <c r="C279" s="155"/>
      <c r="D279" s="155"/>
      <c r="E279" s="155"/>
      <c r="F279" s="155"/>
      <c r="G279" s="155"/>
    </row>
    <row r="280" spans="1:7" ht="15.75" thickBot="1" x14ac:dyDescent="0.3">
      <c r="A280" s="30"/>
      <c r="B280" s="30"/>
      <c r="C280" s="30"/>
      <c r="D280" s="30"/>
      <c r="E280" s="30"/>
      <c r="F280" s="30"/>
      <c r="G280" s="30"/>
    </row>
    <row r="281" spans="1:7" ht="15.75" customHeight="1" thickBot="1" x14ac:dyDescent="0.3">
      <c r="A281" s="152" t="s">
        <v>84</v>
      </c>
      <c r="B281" s="153"/>
      <c r="C281" s="153"/>
      <c r="D281" s="153"/>
      <c r="E281" s="153"/>
      <c r="F281" s="154"/>
      <c r="G281" s="45"/>
    </row>
    <row r="282" spans="1:7" ht="15.75" customHeight="1" thickBot="1" x14ac:dyDescent="0.3">
      <c r="A282" s="152" t="s">
        <v>85</v>
      </c>
      <c r="B282" s="153"/>
      <c r="C282" s="153"/>
      <c r="D282" s="153"/>
      <c r="E282" s="153"/>
      <c r="F282" s="154"/>
      <c r="G282" s="45"/>
    </row>
    <row r="283" spans="1:7" ht="15.75" customHeight="1" thickBot="1" x14ac:dyDescent="0.3">
      <c r="A283" s="152" t="s">
        <v>86</v>
      </c>
      <c r="B283" s="153"/>
      <c r="C283" s="153"/>
      <c r="D283" s="153"/>
      <c r="E283" s="153"/>
      <c r="F283" s="154"/>
      <c r="G283" s="45"/>
    </row>
    <row r="284" spans="1:7" ht="15.75" customHeight="1" x14ac:dyDescent="0.25">
      <c r="A284" s="74"/>
      <c r="B284" s="74"/>
      <c r="C284" s="74"/>
      <c r="D284" s="74"/>
      <c r="E284" s="74"/>
      <c r="F284" s="74"/>
      <c r="G284" s="76"/>
    </row>
    <row r="285" spans="1:7" x14ac:dyDescent="0.25">
      <c r="A285" s="74"/>
      <c r="B285" s="75"/>
      <c r="C285" s="75"/>
      <c r="D285" s="75"/>
      <c r="E285" s="75"/>
      <c r="F285" s="75"/>
      <c r="G285" s="76"/>
    </row>
    <row r="286" spans="1:7" ht="15.75" x14ac:dyDescent="0.25">
      <c r="A286" s="90" t="s">
        <v>102</v>
      </c>
      <c r="B286" s="91"/>
      <c r="C286" s="91"/>
      <c r="D286" s="91"/>
      <c r="E286" s="91"/>
      <c r="F286" s="91"/>
      <c r="G286" s="92"/>
    </row>
    <row r="287" spans="1:7" ht="16.5" thickBot="1" x14ac:dyDescent="0.3">
      <c r="A287" s="90"/>
      <c r="B287" s="91"/>
      <c r="C287" s="91"/>
      <c r="D287" s="91"/>
      <c r="E287" s="91"/>
      <c r="F287" s="91"/>
      <c r="G287" s="92"/>
    </row>
    <row r="288" spans="1:7" x14ac:dyDescent="0.25">
      <c r="A288" s="93" t="s">
        <v>97</v>
      </c>
      <c r="B288" s="91"/>
      <c r="C288" s="91"/>
      <c r="D288" s="91"/>
      <c r="E288" s="91"/>
      <c r="F288" s="94"/>
      <c r="G288" s="122">
        <f>F288*1.55</f>
        <v>0</v>
      </c>
    </row>
    <row r="289" spans="1:7" x14ac:dyDescent="0.25">
      <c r="A289" s="93" t="s">
        <v>98</v>
      </c>
      <c r="B289" s="91"/>
      <c r="C289" s="91"/>
      <c r="D289" s="91"/>
      <c r="E289" s="91"/>
      <c r="F289" s="95"/>
      <c r="G289" s="123">
        <f>F289*0.6</f>
        <v>0</v>
      </c>
    </row>
    <row r="290" spans="1:7" x14ac:dyDescent="0.25">
      <c r="A290" s="96" t="s">
        <v>99</v>
      </c>
      <c r="B290" s="96"/>
      <c r="C290" s="96"/>
      <c r="D290" s="96"/>
      <c r="E290" s="96"/>
      <c r="F290" s="97"/>
      <c r="G290" s="124">
        <f>F290*0.3</f>
        <v>0</v>
      </c>
    </row>
    <row r="291" spans="1:7" ht="15.75" thickBot="1" x14ac:dyDescent="0.3">
      <c r="A291" s="96" t="s">
        <v>100</v>
      </c>
      <c r="B291" s="96"/>
      <c r="C291" s="96"/>
      <c r="D291" s="96"/>
      <c r="E291" s="96"/>
      <c r="F291" s="98"/>
      <c r="G291" s="125">
        <f>IF(F291&gt;(F288+F289+F290)*0.1,(F288+F289+F290)*0.1,F291)</f>
        <v>0</v>
      </c>
    </row>
    <row r="292" spans="1:7" ht="15.75" thickBot="1" x14ac:dyDescent="0.3">
      <c r="A292" s="96" t="s">
        <v>101</v>
      </c>
      <c r="B292" s="96"/>
      <c r="C292" s="96"/>
      <c r="D292" s="96"/>
      <c r="E292" s="96"/>
      <c r="F292" s="99"/>
      <c r="G292" s="126"/>
    </row>
    <row r="293" spans="1:7" ht="15.75" thickBot="1" x14ac:dyDescent="0.3">
      <c r="A293" s="100" t="s">
        <v>87</v>
      </c>
      <c r="B293" s="96"/>
      <c r="C293" s="96"/>
      <c r="D293" s="96"/>
      <c r="E293" s="96"/>
      <c r="F293" s="96"/>
      <c r="G293" s="127">
        <f>G288+G289+G290+G291+F292</f>
        <v>0</v>
      </c>
    </row>
    <row r="294" spans="1:7" x14ac:dyDescent="0.25">
      <c r="A294" s="74"/>
      <c r="B294" s="75"/>
      <c r="C294" s="75"/>
      <c r="D294" s="75"/>
      <c r="E294" s="75"/>
      <c r="F294" s="75"/>
      <c r="G294" s="76"/>
    </row>
    <row r="295" spans="1:7" x14ac:dyDescent="0.25">
      <c r="A295" s="74"/>
      <c r="B295" s="75"/>
      <c r="C295" s="75"/>
      <c r="D295" s="75"/>
      <c r="E295" s="75"/>
      <c r="F295" s="75"/>
      <c r="G295" s="76"/>
    </row>
    <row r="296" spans="1:7" ht="15.75" x14ac:dyDescent="0.25">
      <c r="A296" s="90" t="s">
        <v>104</v>
      </c>
      <c r="B296" s="75"/>
      <c r="C296" s="75"/>
      <c r="D296" s="75"/>
      <c r="E296" s="75"/>
      <c r="F296" s="75"/>
      <c r="G296" s="76"/>
    </row>
    <row r="297" spans="1:7" ht="15.75" x14ac:dyDescent="0.25">
      <c r="A297" s="115" t="s">
        <v>105</v>
      </c>
      <c r="B297" s="75"/>
      <c r="C297" s="75"/>
      <c r="D297" s="75"/>
      <c r="E297" s="75"/>
      <c r="F297" s="75"/>
      <c r="G297" s="76"/>
    </row>
    <row r="298" spans="1:7" ht="113.25" customHeight="1" x14ac:dyDescent="0.25">
      <c r="A298" s="225" t="s">
        <v>108</v>
      </c>
      <c r="B298" s="226"/>
      <c r="C298" s="226"/>
      <c r="D298" s="226"/>
      <c r="E298" s="226"/>
      <c r="F298" s="226"/>
      <c r="G298" s="226"/>
    </row>
    <row r="299" spans="1:7" ht="18.75" customHeight="1" thickBot="1" x14ac:dyDescent="0.3">
      <c r="A299" s="74"/>
      <c r="B299" s="119"/>
      <c r="C299" s="119"/>
      <c r="D299" s="119"/>
      <c r="E299" s="119"/>
      <c r="F299" s="119"/>
      <c r="G299" s="119"/>
    </row>
    <row r="300" spans="1:7" x14ac:dyDescent="0.25">
      <c r="A300" s="114" t="s">
        <v>106</v>
      </c>
      <c r="B300" s="117"/>
      <c r="C300" s="117"/>
      <c r="D300" s="117"/>
      <c r="E300" s="117"/>
      <c r="F300" s="117"/>
      <c r="G300" s="120"/>
    </row>
    <row r="301" spans="1:7" ht="15.75" thickBot="1" x14ac:dyDescent="0.3">
      <c r="A301" s="114" t="s">
        <v>107</v>
      </c>
      <c r="B301" s="117"/>
      <c r="C301" s="117"/>
      <c r="D301" s="117"/>
      <c r="E301" s="117"/>
      <c r="F301" s="117"/>
      <c r="G301" s="121"/>
    </row>
    <row r="302" spans="1:7" ht="15.75" thickBot="1" x14ac:dyDescent="0.3">
      <c r="A302" s="114" t="s">
        <v>87</v>
      </c>
      <c r="B302" s="117"/>
      <c r="C302" s="117"/>
      <c r="D302" s="117"/>
      <c r="E302" s="117"/>
      <c r="F302" s="117"/>
      <c r="G302" s="128">
        <f>+G300+G301</f>
        <v>0</v>
      </c>
    </row>
    <row r="303" spans="1:7" x14ac:dyDescent="0.25">
      <c r="A303" s="116"/>
      <c r="B303" s="117"/>
      <c r="C303" s="117"/>
      <c r="D303" s="117"/>
      <c r="E303" s="117"/>
      <c r="F303" s="117"/>
      <c r="G303" s="118"/>
    </row>
    <row r="304" spans="1:7" x14ac:dyDescent="0.25">
      <c r="A304" s="12"/>
      <c r="B304" s="12"/>
      <c r="C304" s="12"/>
      <c r="D304" s="12"/>
      <c r="E304" s="12"/>
      <c r="F304" s="12"/>
      <c r="G304" s="12"/>
    </row>
    <row r="305" spans="1:7" ht="18" x14ac:dyDescent="0.25">
      <c r="A305" s="4" t="s">
        <v>16</v>
      </c>
      <c r="B305" s="24"/>
      <c r="C305" s="24"/>
      <c r="D305" s="24"/>
      <c r="E305" s="24"/>
      <c r="F305" s="24"/>
      <c r="G305" s="24"/>
    </row>
    <row r="306" spans="1:7" x14ac:dyDescent="0.25">
      <c r="A306" s="24"/>
      <c r="B306" s="24"/>
      <c r="C306" s="24"/>
      <c r="D306" s="24"/>
      <c r="E306" s="24"/>
      <c r="F306" s="24"/>
      <c r="G306" s="24"/>
    </row>
    <row r="307" spans="1:7" x14ac:dyDescent="0.25">
      <c r="A307" s="24" t="s">
        <v>17</v>
      </c>
      <c r="B307" s="24"/>
      <c r="C307" s="24"/>
      <c r="D307" s="24"/>
      <c r="E307" s="24"/>
      <c r="F307" s="24"/>
      <c r="G307" s="24"/>
    </row>
    <row r="308" spans="1:7" x14ac:dyDescent="0.25">
      <c r="A308" s="82" t="s">
        <v>91</v>
      </c>
      <c r="B308" s="24"/>
      <c r="C308" s="24"/>
      <c r="D308" s="24"/>
      <c r="E308" s="24"/>
      <c r="F308" s="24"/>
      <c r="G308" s="24"/>
    </row>
    <row r="309" spans="1:7" x14ac:dyDescent="0.25">
      <c r="A309" s="82" t="s">
        <v>90</v>
      </c>
      <c r="B309" s="24"/>
      <c r="C309" s="24"/>
      <c r="D309" s="24"/>
      <c r="E309" s="24"/>
      <c r="F309" s="24"/>
      <c r="G309" s="24"/>
    </row>
    <row r="310" spans="1:7" x14ac:dyDescent="0.25">
      <c r="A310" s="24"/>
      <c r="B310" s="24"/>
      <c r="C310" s="24"/>
      <c r="D310" s="24"/>
      <c r="E310" s="24"/>
      <c r="F310" s="24"/>
      <c r="G310" s="24"/>
    </row>
    <row r="311" spans="1:7" ht="15.75" thickBot="1" x14ac:dyDescent="0.3">
      <c r="A311" s="73" t="s">
        <v>84</v>
      </c>
      <c r="B311" s="13"/>
      <c r="C311" s="13"/>
      <c r="D311" s="13"/>
      <c r="E311" s="13"/>
      <c r="F311" s="13"/>
      <c r="G311" s="13"/>
    </row>
    <row r="312" spans="1:7" x14ac:dyDescent="0.25">
      <c r="A312" s="149" t="s">
        <v>18</v>
      </c>
      <c r="B312" s="150"/>
      <c r="C312" s="150"/>
      <c r="D312" s="150"/>
      <c r="E312" s="150"/>
      <c r="F312" s="151"/>
      <c r="G312" s="32"/>
    </row>
    <row r="313" spans="1:7" x14ac:dyDescent="0.25">
      <c r="A313" s="146" t="s">
        <v>60</v>
      </c>
      <c r="B313" s="147"/>
      <c r="C313" s="147"/>
      <c r="D313" s="147"/>
      <c r="E313" s="147"/>
      <c r="F313" s="148"/>
      <c r="G313" s="37"/>
    </row>
    <row r="314" spans="1:7" x14ac:dyDescent="0.25">
      <c r="A314" s="221" t="s">
        <v>27</v>
      </c>
      <c r="B314" s="222"/>
      <c r="C314" s="222"/>
      <c r="D314" s="222"/>
      <c r="E314" s="222"/>
      <c r="F314" s="223"/>
      <c r="G314" s="37"/>
    </row>
    <row r="315" spans="1:7" x14ac:dyDescent="0.25">
      <c r="A315" s="146" t="s">
        <v>19</v>
      </c>
      <c r="B315" s="147"/>
      <c r="C315" s="147"/>
      <c r="D315" s="147"/>
      <c r="E315" s="147"/>
      <c r="F315" s="148"/>
      <c r="G315" s="37"/>
    </row>
    <row r="316" spans="1:7" x14ac:dyDescent="0.25">
      <c r="A316" s="146" t="s">
        <v>26</v>
      </c>
      <c r="B316" s="147"/>
      <c r="C316" s="147"/>
      <c r="D316" s="147"/>
      <c r="E316" s="147"/>
      <c r="F316" s="148"/>
      <c r="G316" s="37"/>
    </row>
    <row r="317" spans="1:7" x14ac:dyDescent="0.25">
      <c r="A317" s="146" t="s">
        <v>20</v>
      </c>
      <c r="B317" s="147"/>
      <c r="C317" s="147"/>
      <c r="D317" s="147"/>
      <c r="E317" s="147"/>
      <c r="F317" s="148"/>
      <c r="G317" s="37"/>
    </row>
    <row r="318" spans="1:7" x14ac:dyDescent="0.25">
      <c r="A318" s="146" t="s">
        <v>21</v>
      </c>
      <c r="B318" s="147"/>
      <c r="C318" s="147"/>
      <c r="D318" s="147"/>
      <c r="E318" s="147"/>
      <c r="F318" s="148"/>
      <c r="G318" s="37"/>
    </row>
    <row r="319" spans="1:7" ht="15.75" thickBot="1" x14ac:dyDescent="0.3">
      <c r="A319" s="143" t="s">
        <v>22</v>
      </c>
      <c r="B319" s="144"/>
      <c r="C319" s="144"/>
      <c r="D319" s="144"/>
      <c r="E319" s="144"/>
      <c r="F319" s="145"/>
      <c r="G319" s="38"/>
    </row>
    <row r="320" spans="1:7" x14ac:dyDescent="0.25">
      <c r="A320" s="13" t="s">
        <v>15</v>
      </c>
      <c r="B320" s="13"/>
      <c r="C320" s="13"/>
      <c r="D320" s="13"/>
      <c r="E320" s="13"/>
      <c r="F320" s="13"/>
      <c r="G320" s="25">
        <f>G312+G313+G315+G316+G317+G318+G319</f>
        <v>0</v>
      </c>
    </row>
    <row r="321" spans="1:7" x14ac:dyDescent="0.25">
      <c r="A321" s="24"/>
      <c r="B321" s="24"/>
      <c r="C321" s="24"/>
      <c r="D321" s="24"/>
      <c r="E321" s="24"/>
      <c r="F321" s="24"/>
      <c r="G321" s="24"/>
    </row>
    <row r="322" spans="1:7" ht="15.75" thickBot="1" x14ac:dyDescent="0.3">
      <c r="A322" s="73" t="s">
        <v>85</v>
      </c>
      <c r="B322" s="13"/>
      <c r="C322" s="13"/>
      <c r="D322" s="13"/>
      <c r="E322" s="13"/>
      <c r="F322" s="13"/>
      <c r="G322" s="13"/>
    </row>
    <row r="323" spans="1:7" x14ac:dyDescent="0.25">
      <c r="A323" s="149" t="s">
        <v>18</v>
      </c>
      <c r="B323" s="150"/>
      <c r="C323" s="150"/>
      <c r="D323" s="150"/>
      <c r="E323" s="150"/>
      <c r="F323" s="151"/>
      <c r="G323" s="32"/>
    </row>
    <row r="324" spans="1:7" x14ac:dyDescent="0.25">
      <c r="A324" s="146" t="s">
        <v>60</v>
      </c>
      <c r="B324" s="147"/>
      <c r="C324" s="147"/>
      <c r="D324" s="147"/>
      <c r="E324" s="147"/>
      <c r="F324" s="148"/>
      <c r="G324" s="37"/>
    </row>
    <row r="325" spans="1:7" x14ac:dyDescent="0.25">
      <c r="A325" s="221" t="s">
        <v>27</v>
      </c>
      <c r="B325" s="222"/>
      <c r="C325" s="222"/>
      <c r="D325" s="222"/>
      <c r="E325" s="222"/>
      <c r="F325" s="223"/>
      <c r="G325" s="37"/>
    </row>
    <row r="326" spans="1:7" x14ac:dyDescent="0.25">
      <c r="A326" s="146" t="s">
        <v>19</v>
      </c>
      <c r="B326" s="147"/>
      <c r="C326" s="147"/>
      <c r="D326" s="147"/>
      <c r="E326" s="147"/>
      <c r="F326" s="148"/>
      <c r="G326" s="37"/>
    </row>
    <row r="327" spans="1:7" x14ac:dyDescent="0.25">
      <c r="A327" s="146" t="s">
        <v>26</v>
      </c>
      <c r="B327" s="147"/>
      <c r="C327" s="147"/>
      <c r="D327" s="147"/>
      <c r="E327" s="147"/>
      <c r="F327" s="148"/>
      <c r="G327" s="37"/>
    </row>
    <row r="328" spans="1:7" x14ac:dyDescent="0.25">
      <c r="A328" s="146" t="s">
        <v>20</v>
      </c>
      <c r="B328" s="147"/>
      <c r="C328" s="147"/>
      <c r="D328" s="147"/>
      <c r="E328" s="147"/>
      <c r="F328" s="148"/>
      <c r="G328" s="37"/>
    </row>
    <row r="329" spans="1:7" x14ac:dyDescent="0.25">
      <c r="A329" s="146" t="s">
        <v>21</v>
      </c>
      <c r="B329" s="147"/>
      <c r="C329" s="147"/>
      <c r="D329" s="147"/>
      <c r="E329" s="147"/>
      <c r="F329" s="148"/>
      <c r="G329" s="37"/>
    </row>
    <row r="330" spans="1:7" ht="15.75" thickBot="1" x14ac:dyDescent="0.3">
      <c r="A330" s="143" t="s">
        <v>22</v>
      </c>
      <c r="B330" s="144"/>
      <c r="C330" s="144"/>
      <c r="D330" s="144"/>
      <c r="E330" s="144"/>
      <c r="F330" s="145"/>
      <c r="G330" s="38"/>
    </row>
    <row r="331" spans="1:7" x14ac:dyDescent="0.25">
      <c r="A331" s="13" t="s">
        <v>15</v>
      </c>
      <c r="B331" s="13"/>
      <c r="C331" s="13"/>
      <c r="D331" s="13"/>
      <c r="E331" s="13"/>
      <c r="F331" s="13"/>
      <c r="G331" s="25">
        <f>G323+G324+G326+G327+G328+G329+G330</f>
        <v>0</v>
      </c>
    </row>
    <row r="332" spans="1:7" x14ac:dyDescent="0.25">
      <c r="A332" s="13"/>
      <c r="B332" s="13"/>
      <c r="C332" s="13"/>
      <c r="D332" s="13"/>
      <c r="E332" s="13"/>
      <c r="F332" s="13"/>
      <c r="G332" s="25"/>
    </row>
    <row r="333" spans="1:7" ht="15.75" thickBot="1" x14ac:dyDescent="0.3">
      <c r="A333" s="73" t="s">
        <v>86</v>
      </c>
      <c r="B333" s="13"/>
      <c r="C333" s="13"/>
      <c r="D333" s="13"/>
      <c r="E333" s="13"/>
      <c r="F333" s="13"/>
      <c r="G333" s="13"/>
    </row>
    <row r="334" spans="1:7" x14ac:dyDescent="0.25">
      <c r="A334" s="149" t="s">
        <v>18</v>
      </c>
      <c r="B334" s="150"/>
      <c r="C334" s="150"/>
      <c r="D334" s="150"/>
      <c r="E334" s="150"/>
      <c r="F334" s="151"/>
      <c r="G334" s="32"/>
    </row>
    <row r="335" spans="1:7" x14ac:dyDescent="0.25">
      <c r="A335" s="146" t="s">
        <v>60</v>
      </c>
      <c r="B335" s="147"/>
      <c r="C335" s="147"/>
      <c r="D335" s="147"/>
      <c r="E335" s="147"/>
      <c r="F335" s="148"/>
      <c r="G335" s="37"/>
    </row>
    <row r="336" spans="1:7" x14ac:dyDescent="0.25">
      <c r="A336" s="221" t="s">
        <v>27</v>
      </c>
      <c r="B336" s="222"/>
      <c r="C336" s="222"/>
      <c r="D336" s="222"/>
      <c r="E336" s="222"/>
      <c r="F336" s="223"/>
      <c r="G336" s="37"/>
    </row>
    <row r="337" spans="1:7" x14ac:dyDescent="0.25">
      <c r="A337" s="146" t="s">
        <v>19</v>
      </c>
      <c r="B337" s="147"/>
      <c r="C337" s="147"/>
      <c r="D337" s="147"/>
      <c r="E337" s="147"/>
      <c r="F337" s="148"/>
      <c r="G337" s="37"/>
    </row>
    <row r="338" spans="1:7" x14ac:dyDescent="0.25">
      <c r="A338" s="146" t="s">
        <v>26</v>
      </c>
      <c r="B338" s="147"/>
      <c r="C338" s="147"/>
      <c r="D338" s="147"/>
      <c r="E338" s="147"/>
      <c r="F338" s="148"/>
      <c r="G338" s="37"/>
    </row>
    <row r="339" spans="1:7" x14ac:dyDescent="0.25">
      <c r="A339" s="146" t="s">
        <v>20</v>
      </c>
      <c r="B339" s="147"/>
      <c r="C339" s="147"/>
      <c r="D339" s="147"/>
      <c r="E339" s="147"/>
      <c r="F339" s="148"/>
      <c r="G339" s="37"/>
    </row>
    <row r="340" spans="1:7" x14ac:dyDescent="0.25">
      <c r="A340" s="146" t="s">
        <v>21</v>
      </c>
      <c r="B340" s="147"/>
      <c r="C340" s="147"/>
      <c r="D340" s="147"/>
      <c r="E340" s="147"/>
      <c r="F340" s="148"/>
      <c r="G340" s="37"/>
    </row>
    <row r="341" spans="1:7" ht="15.75" thickBot="1" x14ac:dyDescent="0.3">
      <c r="A341" s="143" t="s">
        <v>22</v>
      </c>
      <c r="B341" s="144"/>
      <c r="C341" s="144"/>
      <c r="D341" s="144"/>
      <c r="E341" s="144"/>
      <c r="F341" s="145"/>
      <c r="G341" s="38"/>
    </row>
    <row r="342" spans="1:7" x14ac:dyDescent="0.25">
      <c r="A342" s="13" t="s">
        <v>15</v>
      </c>
      <c r="B342" s="13"/>
      <c r="C342" s="13"/>
      <c r="D342" s="13"/>
      <c r="E342" s="13"/>
      <c r="F342" s="13"/>
      <c r="G342" s="25">
        <f>G334+G335+G337+G338+G339+G340+G341</f>
        <v>0</v>
      </c>
    </row>
    <row r="343" spans="1:7" x14ac:dyDescent="0.25">
      <c r="A343" s="24"/>
      <c r="B343" s="24"/>
      <c r="C343" s="24"/>
      <c r="D343" s="24"/>
      <c r="E343" s="24"/>
      <c r="F343" s="24"/>
      <c r="G343" s="24"/>
    </row>
    <row r="344" spans="1:7" x14ac:dyDescent="0.25">
      <c r="A344" s="13" t="s">
        <v>23</v>
      </c>
      <c r="B344" s="24"/>
      <c r="C344" s="24"/>
      <c r="D344" s="24"/>
      <c r="E344" s="24"/>
      <c r="F344" s="24"/>
      <c r="G344" s="24"/>
    </row>
    <row r="345" spans="1:7" x14ac:dyDescent="0.25">
      <c r="A345" s="24"/>
      <c r="B345" s="24"/>
      <c r="C345" s="24"/>
      <c r="D345" s="24"/>
      <c r="E345" s="24"/>
      <c r="F345" s="24"/>
      <c r="G345" s="24"/>
    </row>
    <row r="346" spans="1:7" x14ac:dyDescent="0.25">
      <c r="A346" s="24" t="s">
        <v>24</v>
      </c>
      <c r="B346" s="24"/>
      <c r="C346" s="24"/>
      <c r="D346" s="24"/>
      <c r="E346" s="24"/>
      <c r="F346" s="24"/>
      <c r="G346" s="24"/>
    </row>
    <row r="347" spans="1:7" x14ac:dyDescent="0.25">
      <c r="A347" s="24"/>
      <c r="B347" s="24"/>
      <c r="C347" s="24"/>
      <c r="D347" s="24"/>
      <c r="E347" s="24"/>
      <c r="F347" s="24"/>
      <c r="G347" s="24"/>
    </row>
    <row r="348" spans="1:7" ht="15.75" thickBot="1" x14ac:dyDescent="0.3">
      <c r="A348" s="73" t="s">
        <v>84</v>
      </c>
      <c r="B348" s="24"/>
      <c r="C348" s="24"/>
      <c r="D348" s="24"/>
      <c r="E348" s="24"/>
      <c r="F348" s="24"/>
      <c r="G348" s="13"/>
    </row>
    <row r="349" spans="1:7" x14ac:dyDescent="0.25">
      <c r="A349" s="204" t="s">
        <v>28</v>
      </c>
      <c r="B349" s="205"/>
      <c r="C349" s="205"/>
      <c r="D349" s="205"/>
      <c r="E349" s="205"/>
      <c r="F349" s="206"/>
      <c r="G349" s="14">
        <f>G70+G79</f>
        <v>0</v>
      </c>
    </row>
    <row r="350" spans="1:7" x14ac:dyDescent="0.25">
      <c r="A350" s="207" t="s">
        <v>35</v>
      </c>
      <c r="B350" s="208"/>
      <c r="C350" s="208"/>
      <c r="D350" s="208"/>
      <c r="E350" s="208"/>
      <c r="F350" s="209"/>
      <c r="G350" s="15">
        <f>G215</f>
        <v>0</v>
      </c>
    </row>
    <row r="351" spans="1:7" x14ac:dyDescent="0.25">
      <c r="A351" s="207" t="s">
        <v>51</v>
      </c>
      <c r="B351" s="208"/>
      <c r="C351" s="208"/>
      <c r="D351" s="208"/>
      <c r="E351" s="208"/>
      <c r="F351" s="209"/>
      <c r="G351" s="15">
        <f>G164+G106</f>
        <v>0</v>
      </c>
    </row>
    <row r="352" spans="1:7" x14ac:dyDescent="0.25">
      <c r="A352" s="220" t="s">
        <v>42</v>
      </c>
      <c r="B352" s="208"/>
      <c r="C352" s="208"/>
      <c r="D352" s="208"/>
      <c r="E352" s="208"/>
      <c r="F352" s="209"/>
      <c r="G352" s="15">
        <f>G254</f>
        <v>0</v>
      </c>
    </row>
    <row r="353" spans="1:7" x14ac:dyDescent="0.25">
      <c r="A353" s="220" t="s">
        <v>58</v>
      </c>
      <c r="B353" s="208"/>
      <c r="C353" s="208"/>
      <c r="D353" s="208"/>
      <c r="E353" s="208"/>
      <c r="F353" s="209"/>
      <c r="G353" s="16">
        <f>G281</f>
        <v>0</v>
      </c>
    </row>
    <row r="354" spans="1:7" ht="15.75" thickBot="1" x14ac:dyDescent="0.3">
      <c r="A354" s="143" t="s">
        <v>55</v>
      </c>
      <c r="B354" s="144"/>
      <c r="C354" s="144"/>
      <c r="D354" s="144"/>
      <c r="E354" s="144"/>
      <c r="F354" s="145"/>
      <c r="G354" s="16">
        <f>G320*-1</f>
        <v>0</v>
      </c>
    </row>
    <row r="355" spans="1:7" ht="15.75" thickBot="1" x14ac:dyDescent="0.3">
      <c r="A355" s="140" t="s">
        <v>25</v>
      </c>
      <c r="B355" s="141"/>
      <c r="C355" s="141"/>
      <c r="D355" s="141"/>
      <c r="E355" s="141"/>
      <c r="F355" s="142"/>
      <c r="G355" s="17">
        <f>SUM(G349:G354)</f>
        <v>0</v>
      </c>
    </row>
    <row r="356" spans="1:7" x14ac:dyDescent="0.25">
      <c r="A356" s="77"/>
      <c r="B356" s="77"/>
      <c r="C356" s="77"/>
      <c r="D356" s="77"/>
      <c r="E356" s="77"/>
      <c r="F356" s="77"/>
      <c r="G356" s="78"/>
    </row>
    <row r="357" spans="1:7" ht="15.75" thickBot="1" x14ac:dyDescent="0.3">
      <c r="A357" s="73" t="s">
        <v>85</v>
      </c>
      <c r="B357" s="24"/>
      <c r="C357" s="24"/>
      <c r="D357" s="24"/>
      <c r="E357" s="24"/>
      <c r="F357" s="24"/>
      <c r="G357" s="24"/>
    </row>
    <row r="358" spans="1:7" x14ac:dyDescent="0.25">
      <c r="A358" s="204" t="s">
        <v>28</v>
      </c>
      <c r="B358" s="205"/>
      <c r="C358" s="205"/>
      <c r="D358" s="205"/>
      <c r="E358" s="205"/>
      <c r="F358" s="206"/>
      <c r="G358" s="14">
        <f>G71+G80</f>
        <v>0</v>
      </c>
    </row>
    <row r="359" spans="1:7" x14ac:dyDescent="0.25">
      <c r="A359" s="207" t="s">
        <v>35</v>
      </c>
      <c r="B359" s="208"/>
      <c r="C359" s="208"/>
      <c r="D359" s="208"/>
      <c r="E359" s="208"/>
      <c r="F359" s="209"/>
      <c r="G359" s="15">
        <f>G226</f>
        <v>0</v>
      </c>
    </row>
    <row r="360" spans="1:7" x14ac:dyDescent="0.25">
      <c r="A360" s="207" t="s">
        <v>51</v>
      </c>
      <c r="B360" s="208"/>
      <c r="C360" s="208"/>
      <c r="D360" s="208"/>
      <c r="E360" s="208"/>
      <c r="F360" s="209"/>
      <c r="G360" s="15">
        <f>G182+G124</f>
        <v>0</v>
      </c>
    </row>
    <row r="361" spans="1:7" x14ac:dyDescent="0.25">
      <c r="A361" s="220" t="s">
        <v>42</v>
      </c>
      <c r="B361" s="208"/>
      <c r="C361" s="208"/>
      <c r="D361" s="208"/>
      <c r="E361" s="208"/>
      <c r="F361" s="209"/>
      <c r="G361" s="15">
        <f>G264</f>
        <v>0</v>
      </c>
    </row>
    <row r="362" spans="1:7" x14ac:dyDescent="0.25">
      <c r="A362" s="220" t="s">
        <v>58</v>
      </c>
      <c r="B362" s="208"/>
      <c r="C362" s="208"/>
      <c r="D362" s="208"/>
      <c r="E362" s="208"/>
      <c r="F362" s="209"/>
      <c r="G362" s="16">
        <f>G282</f>
        <v>0</v>
      </c>
    </row>
    <row r="363" spans="1:7" x14ac:dyDescent="0.25">
      <c r="A363" s="103" t="s">
        <v>103</v>
      </c>
      <c r="B363" s="101"/>
      <c r="C363" s="101"/>
      <c r="D363" s="101"/>
      <c r="E363" s="101"/>
      <c r="F363" s="102"/>
      <c r="G363" s="16">
        <f>G293</f>
        <v>0</v>
      </c>
    </row>
    <row r="364" spans="1:7" x14ac:dyDescent="0.25">
      <c r="A364" s="129" t="s">
        <v>109</v>
      </c>
      <c r="B364" s="101"/>
      <c r="C364" s="101"/>
      <c r="D364" s="101"/>
      <c r="E364" s="101"/>
      <c r="F364" s="102"/>
      <c r="G364" s="16">
        <f>G302</f>
        <v>0</v>
      </c>
    </row>
    <row r="365" spans="1:7" ht="15.75" thickBot="1" x14ac:dyDescent="0.3">
      <c r="A365" s="143" t="s">
        <v>55</v>
      </c>
      <c r="B365" s="144"/>
      <c r="C365" s="144"/>
      <c r="D365" s="144"/>
      <c r="E365" s="144"/>
      <c r="F365" s="145"/>
      <c r="G365" s="16">
        <f>G331*-1</f>
        <v>0</v>
      </c>
    </row>
    <row r="366" spans="1:7" ht="15.75" thickBot="1" x14ac:dyDescent="0.3">
      <c r="A366" s="140" t="s">
        <v>25</v>
      </c>
      <c r="B366" s="141"/>
      <c r="C366" s="141"/>
      <c r="D366" s="141"/>
      <c r="E366" s="141"/>
      <c r="F366" s="142"/>
      <c r="G366" s="17">
        <f>SUM(G358:G365)</f>
        <v>0</v>
      </c>
    </row>
    <row r="367" spans="1:7" x14ac:dyDescent="0.25">
      <c r="A367" s="77"/>
      <c r="B367" s="77"/>
      <c r="C367" s="77"/>
      <c r="D367" s="77"/>
      <c r="E367" s="77"/>
      <c r="F367" s="77"/>
      <c r="G367" s="78"/>
    </row>
    <row r="368" spans="1:7" ht="15.75" thickBot="1" x14ac:dyDescent="0.3">
      <c r="A368" s="73" t="s">
        <v>86</v>
      </c>
      <c r="B368" s="12"/>
      <c r="C368" s="12"/>
      <c r="D368" s="12"/>
      <c r="E368" s="12"/>
      <c r="F368" s="12"/>
      <c r="G368" s="12"/>
    </row>
    <row r="369" spans="1:7" x14ac:dyDescent="0.25">
      <c r="A369" s="204" t="s">
        <v>28</v>
      </c>
      <c r="B369" s="205"/>
      <c r="C369" s="205"/>
      <c r="D369" s="205"/>
      <c r="E369" s="205"/>
      <c r="F369" s="206"/>
      <c r="G369" s="14">
        <f>G72+G81</f>
        <v>0</v>
      </c>
    </row>
    <row r="370" spans="1:7" x14ac:dyDescent="0.25">
      <c r="A370" s="207" t="s">
        <v>35</v>
      </c>
      <c r="B370" s="208"/>
      <c r="C370" s="208"/>
      <c r="D370" s="208"/>
      <c r="E370" s="208"/>
      <c r="F370" s="209"/>
      <c r="G370" s="15">
        <f>G237</f>
        <v>0</v>
      </c>
    </row>
    <row r="371" spans="1:7" x14ac:dyDescent="0.25">
      <c r="A371" s="207" t="s">
        <v>51</v>
      </c>
      <c r="B371" s="208"/>
      <c r="C371" s="208"/>
      <c r="D371" s="208"/>
      <c r="E371" s="208"/>
      <c r="F371" s="209"/>
      <c r="G371" s="15">
        <f>G200+G142</f>
        <v>0</v>
      </c>
    </row>
    <row r="372" spans="1:7" x14ac:dyDescent="0.25">
      <c r="A372" s="220" t="s">
        <v>42</v>
      </c>
      <c r="B372" s="208"/>
      <c r="C372" s="208"/>
      <c r="D372" s="208"/>
      <c r="E372" s="208"/>
      <c r="F372" s="209"/>
      <c r="G372" s="15">
        <f>G274</f>
        <v>0</v>
      </c>
    </row>
    <row r="373" spans="1:7" x14ac:dyDescent="0.25">
      <c r="A373" s="220" t="s">
        <v>58</v>
      </c>
      <c r="B373" s="208"/>
      <c r="C373" s="208"/>
      <c r="D373" s="208"/>
      <c r="E373" s="208"/>
      <c r="F373" s="209"/>
      <c r="G373" s="16">
        <f>G283</f>
        <v>0</v>
      </c>
    </row>
    <row r="374" spans="1:7" ht="15.75" thickBot="1" x14ac:dyDescent="0.3">
      <c r="A374" s="143" t="s">
        <v>55</v>
      </c>
      <c r="B374" s="144"/>
      <c r="C374" s="144"/>
      <c r="D374" s="144"/>
      <c r="E374" s="144"/>
      <c r="F374" s="145"/>
      <c r="G374" s="16">
        <f>G342*-1</f>
        <v>0</v>
      </c>
    </row>
    <row r="375" spans="1:7" ht="15.75" thickBot="1" x14ac:dyDescent="0.3">
      <c r="A375" s="140" t="s">
        <v>25</v>
      </c>
      <c r="B375" s="141"/>
      <c r="C375" s="141"/>
      <c r="D375" s="141"/>
      <c r="E375" s="141"/>
      <c r="F375" s="142"/>
      <c r="G375" s="17">
        <f>SUM(G369:G374)</f>
        <v>0</v>
      </c>
    </row>
    <row r="376" spans="1:7" x14ac:dyDescent="0.25">
      <c r="A376" s="77"/>
      <c r="B376" s="77"/>
      <c r="C376" s="77"/>
      <c r="D376" s="77"/>
      <c r="E376" s="77"/>
      <c r="F376" s="77"/>
      <c r="G376" s="78"/>
    </row>
    <row r="377" spans="1:7" ht="15.75" thickBot="1" x14ac:dyDescent="0.3">
      <c r="A377" s="77" t="s">
        <v>87</v>
      </c>
      <c r="B377" s="77"/>
      <c r="C377" s="77"/>
      <c r="D377" s="77"/>
      <c r="E377" s="77"/>
      <c r="F377" s="77"/>
      <c r="G377" s="78"/>
    </row>
    <row r="378" spans="1:7" x14ac:dyDescent="0.25">
      <c r="A378" s="204" t="s">
        <v>28</v>
      </c>
      <c r="B378" s="205"/>
      <c r="C378" s="205"/>
      <c r="D378" s="205"/>
      <c r="E378" s="205"/>
      <c r="F378" s="206"/>
      <c r="G378" s="14">
        <f>+G349+G358+G369</f>
        <v>0</v>
      </c>
    </row>
    <row r="379" spans="1:7" x14ac:dyDescent="0.25">
      <c r="A379" s="207" t="s">
        <v>35</v>
      </c>
      <c r="B379" s="208"/>
      <c r="C379" s="208"/>
      <c r="D379" s="208"/>
      <c r="E379" s="208"/>
      <c r="F379" s="209"/>
      <c r="G379" s="15">
        <f>+G350+G359+G370</f>
        <v>0</v>
      </c>
    </row>
    <row r="380" spans="1:7" x14ac:dyDescent="0.25">
      <c r="A380" s="207" t="s">
        <v>51</v>
      </c>
      <c r="B380" s="208"/>
      <c r="C380" s="208"/>
      <c r="D380" s="208"/>
      <c r="E380" s="208"/>
      <c r="F380" s="209"/>
      <c r="G380" s="15">
        <f>+G351+G360+G371</f>
        <v>0</v>
      </c>
    </row>
    <row r="381" spans="1:7" x14ac:dyDescent="0.25">
      <c r="A381" s="220" t="s">
        <v>42</v>
      </c>
      <c r="B381" s="208"/>
      <c r="C381" s="208"/>
      <c r="D381" s="208"/>
      <c r="E381" s="208"/>
      <c r="F381" s="209"/>
      <c r="G381" s="15">
        <f>+G352+G361+G372</f>
        <v>0</v>
      </c>
    </row>
    <row r="382" spans="1:7" x14ac:dyDescent="0.25">
      <c r="A382" s="220" t="s">
        <v>58</v>
      </c>
      <c r="B382" s="208"/>
      <c r="C382" s="208"/>
      <c r="D382" s="208"/>
      <c r="E382" s="208"/>
      <c r="F382" s="209"/>
      <c r="G382" s="16">
        <f>+G353+G362+G373</f>
        <v>0</v>
      </c>
    </row>
    <row r="383" spans="1:7" x14ac:dyDescent="0.25">
      <c r="A383" s="104" t="s">
        <v>103</v>
      </c>
      <c r="B383" s="101"/>
      <c r="C383" s="101"/>
      <c r="D383" s="101"/>
      <c r="E383" s="101"/>
      <c r="F383" s="102"/>
      <c r="G383" s="16">
        <f>G363</f>
        <v>0</v>
      </c>
    </row>
    <row r="384" spans="1:7" ht="15.75" thickBot="1" x14ac:dyDescent="0.3">
      <c r="A384" s="143" t="s">
        <v>55</v>
      </c>
      <c r="B384" s="144"/>
      <c r="C384" s="144"/>
      <c r="D384" s="144"/>
      <c r="E384" s="144"/>
      <c r="F384" s="145"/>
      <c r="G384" s="16">
        <f>+G354+G365+G374</f>
        <v>0</v>
      </c>
    </row>
    <row r="385" spans="1:7" ht="15.75" thickBot="1" x14ac:dyDescent="0.3">
      <c r="A385" s="140" t="s">
        <v>25</v>
      </c>
      <c r="B385" s="141"/>
      <c r="C385" s="141"/>
      <c r="D385" s="141"/>
      <c r="E385" s="141"/>
      <c r="F385" s="142"/>
      <c r="G385" s="17">
        <f>SUM(G378:G384)</f>
        <v>0</v>
      </c>
    </row>
    <row r="386" spans="1:7" x14ac:dyDescent="0.25">
      <c r="A386" s="77"/>
      <c r="B386" s="77"/>
      <c r="C386" s="77"/>
      <c r="D386" s="77"/>
      <c r="E386" s="77"/>
      <c r="F386" s="77"/>
      <c r="G386" s="78"/>
    </row>
    <row r="387" spans="1:7" x14ac:dyDescent="0.25">
      <c r="A387" s="23" t="s">
        <v>52</v>
      </c>
      <c r="B387" s="12"/>
      <c r="C387" s="12"/>
      <c r="D387" s="12"/>
      <c r="E387" s="12"/>
      <c r="F387" s="12"/>
      <c r="G387" s="12"/>
    </row>
    <row r="388" spans="1:7" x14ac:dyDescent="0.25">
      <c r="A388" s="139" t="s">
        <v>29</v>
      </c>
      <c r="B388" s="139"/>
      <c r="C388" s="139"/>
      <c r="D388" s="139"/>
      <c r="E388" s="139"/>
      <c r="F388" s="139"/>
      <c r="G388" s="139"/>
    </row>
    <row r="389" spans="1:7" x14ac:dyDescent="0.25">
      <c r="A389" s="12"/>
      <c r="B389" s="12"/>
      <c r="C389" s="12"/>
      <c r="D389" s="12"/>
      <c r="E389" s="12"/>
      <c r="F389" s="12"/>
      <c r="G389" s="12"/>
    </row>
    <row r="390" spans="1:7" x14ac:dyDescent="0.25">
      <c r="A390" s="24"/>
      <c r="B390" s="24"/>
      <c r="C390" s="24"/>
      <c r="D390" s="24"/>
      <c r="E390" s="24"/>
      <c r="F390" s="24"/>
      <c r="G390" s="24"/>
    </row>
    <row r="391" spans="1:7" x14ac:dyDescent="0.25">
      <c r="A391" s="24"/>
      <c r="B391" s="24"/>
      <c r="C391" s="24"/>
      <c r="D391" s="24"/>
      <c r="E391" s="24"/>
      <c r="F391" s="24"/>
      <c r="G391" s="24"/>
    </row>
    <row r="392" spans="1:7" x14ac:dyDescent="0.25">
      <c r="A392" s="24"/>
      <c r="B392" s="24"/>
      <c r="C392" s="24"/>
      <c r="D392" s="24"/>
      <c r="E392" s="24"/>
      <c r="F392" s="24"/>
      <c r="G392" s="24"/>
    </row>
  </sheetData>
  <mergeCells count="211">
    <mergeCell ref="A338:F338"/>
    <mergeCell ref="A339:F339"/>
    <mergeCell ref="A262:F262"/>
    <mergeCell ref="A263:F263"/>
    <mergeCell ref="A267:F267"/>
    <mergeCell ref="A268:F268"/>
    <mergeCell ref="A269:F269"/>
    <mergeCell ref="A257:F257"/>
    <mergeCell ref="A258:F258"/>
    <mergeCell ref="A259:F259"/>
    <mergeCell ref="A260:F260"/>
    <mergeCell ref="A261:F261"/>
    <mergeCell ref="A323:F323"/>
    <mergeCell ref="A324:F324"/>
    <mergeCell ref="A325:F325"/>
    <mergeCell ref="A326:F326"/>
    <mergeCell ref="A317:F317"/>
    <mergeCell ref="A316:F316"/>
    <mergeCell ref="A315:F315"/>
    <mergeCell ref="A298:G298"/>
    <mergeCell ref="B61:C61"/>
    <mergeCell ref="B54:C54"/>
    <mergeCell ref="A243:G243"/>
    <mergeCell ref="A105:F105"/>
    <mergeCell ref="A104:F104"/>
    <mergeCell ref="A103:F103"/>
    <mergeCell ref="A102:F102"/>
    <mergeCell ref="A101:F101"/>
    <mergeCell ref="A100:F100"/>
    <mergeCell ref="A233:F233"/>
    <mergeCell ref="A194:F194"/>
    <mergeCell ref="A195:F195"/>
    <mergeCell ref="A196:F196"/>
    <mergeCell ref="A197:F197"/>
    <mergeCell ref="A198:F198"/>
    <mergeCell ref="A211:F211"/>
    <mergeCell ref="A185:F185"/>
    <mergeCell ref="A190:F190"/>
    <mergeCell ref="A191:F191"/>
    <mergeCell ref="A192:F192"/>
    <mergeCell ref="A193:F193"/>
    <mergeCell ref="A177:F177"/>
    <mergeCell ref="A178:F178"/>
    <mergeCell ref="A179:F179"/>
    <mergeCell ref="A380:F380"/>
    <mergeCell ref="A381:F381"/>
    <mergeCell ref="A382:F382"/>
    <mergeCell ref="A384:F384"/>
    <mergeCell ref="A385:F385"/>
    <mergeCell ref="A373:F373"/>
    <mergeCell ref="A374:F374"/>
    <mergeCell ref="A375:F375"/>
    <mergeCell ref="A378:F378"/>
    <mergeCell ref="A379:F379"/>
    <mergeCell ref="A366:F366"/>
    <mergeCell ref="A369:F369"/>
    <mergeCell ref="A370:F370"/>
    <mergeCell ref="A371:F371"/>
    <mergeCell ref="A372:F372"/>
    <mergeCell ref="A359:F359"/>
    <mergeCell ref="A360:F360"/>
    <mergeCell ref="A361:F361"/>
    <mergeCell ref="A362:F362"/>
    <mergeCell ref="A365:F365"/>
    <mergeCell ref="A353:F353"/>
    <mergeCell ref="A352:F352"/>
    <mergeCell ref="A340:F340"/>
    <mergeCell ref="A341:F341"/>
    <mergeCell ref="A229:F229"/>
    <mergeCell ref="A230:F230"/>
    <mergeCell ref="A231:F231"/>
    <mergeCell ref="A232:F232"/>
    <mergeCell ref="A358:F358"/>
    <mergeCell ref="A330:F330"/>
    <mergeCell ref="A334:F334"/>
    <mergeCell ref="A335:F335"/>
    <mergeCell ref="A336:F336"/>
    <mergeCell ref="A337:F337"/>
    <mergeCell ref="A270:F270"/>
    <mergeCell ref="A271:F271"/>
    <mergeCell ref="A272:F272"/>
    <mergeCell ref="A273:F273"/>
    <mergeCell ref="A283:F283"/>
    <mergeCell ref="A351:F351"/>
    <mergeCell ref="A350:F350"/>
    <mergeCell ref="A314:F314"/>
    <mergeCell ref="A319:F319"/>
    <mergeCell ref="A318:F318"/>
    <mergeCell ref="A349:F349"/>
    <mergeCell ref="A199:F199"/>
    <mergeCell ref="A218:F218"/>
    <mergeCell ref="A219:F219"/>
    <mergeCell ref="A220:F220"/>
    <mergeCell ref="A221:F221"/>
    <mergeCell ref="A212:F212"/>
    <mergeCell ref="A327:F327"/>
    <mergeCell ref="A328:F328"/>
    <mergeCell ref="A329:F329"/>
    <mergeCell ref="A252:F252"/>
    <mergeCell ref="A253:F253"/>
    <mergeCell ref="A245:G245"/>
    <mergeCell ref="A213:F213"/>
    <mergeCell ref="A214:F214"/>
    <mergeCell ref="A215:F215"/>
    <mergeCell ref="A238:G238"/>
    <mergeCell ref="A247:F247"/>
    <mergeCell ref="A248:F248"/>
    <mergeCell ref="A249:F249"/>
    <mergeCell ref="A250:F250"/>
    <mergeCell ref="A210:F210"/>
    <mergeCell ref="A208:F208"/>
    <mergeCell ref="A209:F209"/>
    <mergeCell ref="A180:F180"/>
    <mergeCell ref="A181:F181"/>
    <mergeCell ref="A172:F172"/>
    <mergeCell ref="A173:F173"/>
    <mergeCell ref="A174:F174"/>
    <mergeCell ref="A175:F175"/>
    <mergeCell ref="A176:F176"/>
    <mergeCell ref="A138:F138"/>
    <mergeCell ref="A139:F139"/>
    <mergeCell ref="A140:F140"/>
    <mergeCell ref="A141:F141"/>
    <mergeCell ref="A167:F167"/>
    <mergeCell ref="A114:F114"/>
    <mergeCell ref="A115:F115"/>
    <mergeCell ref="A160:F160"/>
    <mergeCell ref="A161:F161"/>
    <mergeCell ref="A162:F162"/>
    <mergeCell ref="A133:F133"/>
    <mergeCell ref="A134:F134"/>
    <mergeCell ref="A135:F135"/>
    <mergeCell ref="A136:F136"/>
    <mergeCell ref="A137:F137"/>
    <mergeCell ref="A121:F121"/>
    <mergeCell ref="A122:F122"/>
    <mergeCell ref="A123:F123"/>
    <mergeCell ref="A127:F127"/>
    <mergeCell ref="A132:F132"/>
    <mergeCell ref="B46:C46"/>
    <mergeCell ref="B47:C47"/>
    <mergeCell ref="B48:C48"/>
    <mergeCell ref="A73:F73"/>
    <mergeCell ref="A74:G74"/>
    <mergeCell ref="A83:G83"/>
    <mergeCell ref="A82:F82"/>
    <mergeCell ref="A109:F109"/>
    <mergeCell ref="A99:F99"/>
    <mergeCell ref="A98:F98"/>
    <mergeCell ref="A97:F97"/>
    <mergeCell ref="A96:F96"/>
    <mergeCell ref="A91:F91"/>
    <mergeCell ref="A87:G87"/>
    <mergeCell ref="B51:C51"/>
    <mergeCell ref="B52:C52"/>
    <mergeCell ref="B53:C53"/>
    <mergeCell ref="B62:C62"/>
    <mergeCell ref="B63:C63"/>
    <mergeCell ref="B64:C64"/>
    <mergeCell ref="B55:C55"/>
    <mergeCell ref="B56:C56"/>
    <mergeCell ref="B59:C59"/>
    <mergeCell ref="B60:C60"/>
    <mergeCell ref="A234:F234"/>
    <mergeCell ref="A235:F235"/>
    <mergeCell ref="A236:F236"/>
    <mergeCell ref="A237:F237"/>
    <mergeCell ref="A226:F226"/>
    <mergeCell ref="A3:G3"/>
    <mergeCell ref="C17:G17"/>
    <mergeCell ref="C18:G18"/>
    <mergeCell ref="C24:G24"/>
    <mergeCell ref="C23:G23"/>
    <mergeCell ref="C22:G22"/>
    <mergeCell ref="C21:G21"/>
    <mergeCell ref="C20:G20"/>
    <mergeCell ref="C19:G19"/>
    <mergeCell ref="A116:F116"/>
    <mergeCell ref="A117:F117"/>
    <mergeCell ref="A118:F118"/>
    <mergeCell ref="A119:F119"/>
    <mergeCell ref="A120:F120"/>
    <mergeCell ref="A163:F163"/>
    <mergeCell ref="A207:F207"/>
    <mergeCell ref="B43:C43"/>
    <mergeCell ref="B44:C44"/>
    <mergeCell ref="B45:C45"/>
    <mergeCell ref="A31:C31"/>
    <mergeCell ref="A32:C32"/>
    <mergeCell ref="A33:C33"/>
    <mergeCell ref="A34:C34"/>
    <mergeCell ref="A388:G388"/>
    <mergeCell ref="A355:F355"/>
    <mergeCell ref="A354:F354"/>
    <mergeCell ref="A313:F313"/>
    <mergeCell ref="A312:F312"/>
    <mergeCell ref="A282:F282"/>
    <mergeCell ref="A281:F281"/>
    <mergeCell ref="A279:G279"/>
    <mergeCell ref="A159:F159"/>
    <mergeCell ref="A158:F158"/>
    <mergeCell ref="A157:F157"/>
    <mergeCell ref="A156:F156"/>
    <mergeCell ref="A155:F155"/>
    <mergeCell ref="A154:F154"/>
    <mergeCell ref="A149:F149"/>
    <mergeCell ref="A251:F251"/>
    <mergeCell ref="A222:F222"/>
    <mergeCell ref="A223:F223"/>
    <mergeCell ref="A224:F224"/>
    <mergeCell ref="A225:F225"/>
  </mergeCells>
  <pageMargins left="0.7" right="0.7" top="0.78740157499999996" bottom="0.78740157499999996" header="0.3" footer="0.3"/>
  <pageSetup paperSize="9" scale="98" orientation="portrait" r:id="rId1"/>
  <rowBreaks count="10" manualBreakCount="10">
    <brk id="36" max="6" man="1"/>
    <brk id="66" max="6" man="1"/>
    <brk id="84" max="16383" man="1"/>
    <brk id="125" max="16383" man="1"/>
    <brk id="165" max="16383" man="1"/>
    <brk id="201" max="16383" man="1"/>
    <brk id="240" max="16383" man="1"/>
    <brk id="275" max="16383" man="1"/>
    <brk id="304" max="6" man="1"/>
    <brk id="343" max="6"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Verkehrsministerium NRW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Coenen, Christopher (VM)</dc:creator>
  <cp:lastModifiedBy>Wille, Andreas (VM)</cp:lastModifiedBy>
  <cp:lastPrinted>2022-07-20T07:34:05Z</cp:lastPrinted>
  <dcterms:created xsi:type="dcterms:W3CDTF">2020-06-30T12:09:33Z</dcterms:created>
  <dcterms:modified xsi:type="dcterms:W3CDTF">2022-07-20T07:35:12Z</dcterms:modified>
</cp:coreProperties>
</file>